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40" windowHeight="4970" activeTab="0"/>
  </bookViews>
  <sheets>
    <sheet name="Sommaire" sheetId="1" r:id="rId1"/>
    <sheet name="Cadet (calcul points)" sheetId="2" r:id="rId2"/>
    <sheet name="Contrôle matériel" sheetId="3" r:id="rId3"/>
    <sheet name="Hauteur des supports FA" sheetId="4" r:id="rId4"/>
    <sheet name="Hauteur des supports DC" sheetId="5" r:id="rId5"/>
    <sheet name="Tirage au sort" sheetId="6" r:id="rId6"/>
    <sheet name="Table de Charge" sheetId="7" r:id="rId7"/>
    <sheet name="Logiciel de Charge" sheetId="8" r:id="rId8"/>
  </sheets>
  <definedNames>
    <definedName name="_xlnm.Print_Area" localSheetId="1">'Cadet (calcul points)'!#REF!</definedName>
    <definedName name="_xlnm.Print_Area" localSheetId="2">'Contrôle matériel'!$A$1:$D$31</definedName>
    <definedName name="_xlnm.Print_Area" localSheetId="3">'Hauteur des supports FA'!$A$1:$F$31</definedName>
    <definedName name="_xlnm.Print_Area" localSheetId="5">'Tirage au sort'!$A$1:$B$44</definedName>
  </definedNames>
  <calcPr fullCalcOnLoad="1"/>
</workbook>
</file>

<file path=xl/sharedStrings.xml><?xml version="1.0" encoding="utf-8"?>
<sst xmlns="http://schemas.openxmlformats.org/spreadsheetml/2006/main" count="216" uniqueCount="77">
  <si>
    <t>Tirage au sort</t>
  </si>
  <si>
    <t>DOCUMENTS NECESSAIRES POUR L'ORGANISATION D'UNE COMPETITION</t>
  </si>
  <si>
    <t>FORCE ATHLETIQUE - DEVELOPPE COUCHE</t>
  </si>
  <si>
    <t>Retour</t>
  </si>
  <si>
    <t>NOM Prénom</t>
  </si>
  <si>
    <t>SQUAT</t>
  </si>
  <si>
    <t>D C</t>
  </si>
  <si>
    <t>S de T</t>
  </si>
  <si>
    <t>DC</t>
  </si>
  <si>
    <t>CALES (O ou N)</t>
  </si>
  <si>
    <t>N°</t>
  </si>
  <si>
    <t>RUBRIQUES</t>
  </si>
  <si>
    <t>POINTS</t>
  </si>
  <si>
    <t>Essai</t>
  </si>
  <si>
    <t>* Angle &gt; 90° tibias/fémurs</t>
  </si>
  <si>
    <t>*Alignement bassin/dos/tête</t>
  </si>
  <si>
    <t>TOTAL</t>
  </si>
  <si>
    <t>Cadet (calcul points)</t>
  </si>
  <si>
    <t>Prénon NOM de l'athlète :</t>
  </si>
  <si>
    <t>Prénon NOM du BE examinateur :</t>
  </si>
  <si>
    <t>PLATEAU I Pesée à 9H00</t>
  </si>
  <si>
    <t>Dames -44  -48</t>
  </si>
  <si>
    <t>Fait</t>
  </si>
  <si>
    <t>Dames  -52 -56 -60 -67,5 -75 +90</t>
  </si>
  <si>
    <t>PLATEAU I      CONTRÔLE MATERIEL</t>
  </si>
  <si>
    <t>NOM</t>
  </si>
  <si>
    <t>Prénom</t>
  </si>
  <si>
    <t>Signature</t>
  </si>
  <si>
    <t>HAUTEUR de BARRE  Plateau I</t>
  </si>
  <si>
    <t>Rack          (Int OU Ext)</t>
  </si>
  <si>
    <t>Haut Sécuri.</t>
  </si>
  <si>
    <t>Contrôle matériels</t>
  </si>
  <si>
    <t>Fiche hauteur des supports FA</t>
  </si>
  <si>
    <t>Fiche hauteur des supports DC</t>
  </si>
  <si>
    <t>3X25</t>
  </si>
  <si>
    <t>4X25</t>
  </si>
  <si>
    <t>5X25</t>
  </si>
  <si>
    <t>2X25</t>
  </si>
  <si>
    <t>6X25</t>
  </si>
  <si>
    <t>Tableau de Charge de la Barre</t>
  </si>
  <si>
    <t>Remarque</t>
  </si>
  <si>
    <t>ESSAI</t>
  </si>
  <si>
    <t>RACK</t>
  </si>
  <si>
    <t>SECURITE</t>
  </si>
  <si>
    <t>Logiciel de Charge de la Barre</t>
  </si>
  <si>
    <t>1) Position de départ sur 3</t>
  </si>
  <si>
    <t>1) Position de départ sur 6</t>
  </si>
  <si>
    <t>* Sortie de barre maîtrisée</t>
  </si>
  <si>
    <t>* Epaules descendues</t>
  </si>
  <si>
    <t>* Dos droit / bras tendus</t>
  </si>
  <si>
    <t>* Dos droit</t>
  </si>
  <si>
    <t>* Cage sortie</t>
  </si>
  <si>
    <t>2) Flexion et descente sur 7</t>
  </si>
  <si>
    <t>2) Soulevé sur 9</t>
  </si>
  <si>
    <t>* Gainage corps</t>
  </si>
  <si>
    <t>* Genoux dans l'axe</t>
  </si>
  <si>
    <t>* Descente maîtrisée/bassin fixé</t>
  </si>
  <si>
    <t>* Poussée jambes simultanée au
relevé dos</t>
  </si>
  <si>
    <t>* Barre sternum</t>
  </si>
  <si>
    <t>3) Extension et montée sur 7</t>
  </si>
  <si>
    <t>3) Position finale sur 5</t>
  </si>
  <si>
    <t>* Stabilisation corps</t>
  </si>
  <si>
    <t>* Montée maîtrisée/bassin fixé</t>
  </si>
  <si>
    <t>* Stabilisation position</t>
  </si>
  <si>
    <t>4) Position finale sur 3</t>
  </si>
  <si>
    <t>Lexique des fautes sanctionnées avec les points en moins en cas de faute</t>
  </si>
  <si>
    <t>Le dos qu'il soit un peu ou beaucoup arrondi</t>
  </si>
  <si>
    <t xml:space="preserve">Les épaules non abaissées </t>
  </si>
  <si>
    <t>Les genoux rentrants ou sortants de l'axe choisi</t>
  </si>
  <si>
    <t>La barre dans le cou</t>
  </si>
  <si>
    <t>Le bassin qui défixe (bouge d'avant en arrière)</t>
  </si>
  <si>
    <t>Le corps qui bouge sur le banc</t>
  </si>
  <si>
    <t>Pas d'effort visible pour ouvrir la cage</t>
  </si>
  <si>
    <t>Une position assise (défaut de position haute du bassin, pas de pré tension)</t>
  </si>
  <si>
    <t>L'hyper extension de la colonne en fin de mouvement</t>
  </si>
  <si>
    <t>Stabilisation musculaire et articulaire: le corps ne bouge pas en fin de mvt</t>
  </si>
  <si>
    <t>Le dos tire avant que les jambes poussent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</si>
</sst>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Black]General"/>
    <numFmt numFmtId="173" formatCode="dd/mm/yy;@"/>
    <numFmt numFmtId="174" formatCode="[$-40C]dddd\ d\ mmmm\ yyyy"/>
    <numFmt numFmtId="175" formatCode="[$-40C]d\-mmm\-yy;@"/>
    <numFmt numFmtId="176" formatCode="0.0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6"/>
      <color indexed="56"/>
      <name val="Times New Roman"/>
      <family val="1"/>
    </font>
    <font>
      <b/>
      <sz val="18"/>
      <color indexed="56"/>
      <name val="Times New Roman"/>
      <family val="1"/>
    </font>
    <font>
      <sz val="20"/>
      <color indexed="56"/>
      <name val="Times New Roman"/>
      <family val="1"/>
    </font>
    <font>
      <sz val="10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36"/>
      <name val="Times New Roman"/>
      <family val="1"/>
    </font>
    <font>
      <b/>
      <sz val="72"/>
      <color indexed="10"/>
      <name val="Times New Roman"/>
      <family val="1"/>
    </font>
    <font>
      <b/>
      <sz val="36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36"/>
      <color indexed="9"/>
      <name val="Times New Roman"/>
      <family val="1"/>
    </font>
    <font>
      <b/>
      <sz val="22"/>
      <color indexed="10"/>
      <name val="Times New Roman"/>
      <family val="1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36"/>
      <color theme="0" tint="-0.04997999966144562"/>
      <name val="Times New Roman"/>
      <family val="1"/>
    </font>
    <font>
      <b/>
      <sz val="2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2" fillId="0" borderId="0" xfId="44" applyFont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 applyProtection="1" quotePrefix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1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16" xfId="0" applyBorder="1" applyAlignment="1">
      <alignment/>
    </xf>
    <xf numFmtId="0" fontId="14" fillId="0" borderId="17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/>
      <protection locked="0"/>
    </xf>
    <xf numFmtId="0" fontId="66" fillId="0" borderId="0" xfId="44" applyFont="1" applyFill="1" applyAlignment="1" applyProtection="1">
      <alignment horizontal="center"/>
      <protection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1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1" fillId="37" borderId="22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35" borderId="10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2" fillId="39" borderId="13" xfId="0" applyFont="1" applyFill="1" applyBorder="1" applyAlignment="1">
      <alignment horizontal="center" vertical="center"/>
    </xf>
    <xf numFmtId="0" fontId="24" fillId="40" borderId="13" xfId="0" applyFont="1" applyFill="1" applyBorder="1" applyAlignment="1">
      <alignment horizontal="center" vertical="center"/>
    </xf>
    <xf numFmtId="0" fontId="24" fillId="41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4" fillId="42" borderId="10" xfId="0" applyFont="1" applyFill="1" applyBorder="1" applyAlignment="1" applyProtection="1">
      <alignment horizontal="center" vertical="center"/>
      <protection hidden="1"/>
    </xf>
    <xf numFmtId="0" fontId="69" fillId="0" borderId="10" xfId="0" applyFont="1" applyFill="1" applyBorder="1" applyAlignment="1" applyProtection="1">
      <alignment horizontal="center" vertical="center"/>
      <protection hidden="1"/>
    </xf>
    <xf numFmtId="0" fontId="1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26" fillId="0" borderId="2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center" vertical="center"/>
    </xf>
    <xf numFmtId="0" fontId="10" fillId="0" borderId="0" xfId="44" applyFill="1" applyAlignment="1" applyProtection="1">
      <alignment horizontal="center"/>
      <protection/>
    </xf>
    <xf numFmtId="0" fontId="66" fillId="0" borderId="0" xfId="44" applyFont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66" fillId="0" borderId="0" xfId="44" applyFont="1" applyFill="1" applyAlignment="1" applyProtection="1">
      <alignment horizontal="center"/>
      <protection/>
    </xf>
    <xf numFmtId="175" fontId="70" fillId="0" borderId="0" xfId="0" applyNumberFormat="1" applyFont="1" applyFill="1" applyAlignment="1">
      <alignment horizontal="center"/>
    </xf>
    <xf numFmtId="0" fontId="25" fillId="0" borderId="21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/>
    </xf>
    <xf numFmtId="0" fontId="16" fillId="43" borderId="21" xfId="0" applyFont="1" applyFill="1" applyBorder="1" applyAlignment="1">
      <alignment horizontal="center" vertical="center" wrapText="1"/>
    </xf>
    <xf numFmtId="0" fontId="16" fillId="43" borderId="37" xfId="0" applyFont="1" applyFill="1" applyBorder="1" applyAlignment="1">
      <alignment horizontal="center" vertical="center" wrapText="1"/>
    </xf>
    <xf numFmtId="0" fontId="16" fillId="43" borderId="31" xfId="0" applyFont="1" applyFill="1" applyBorder="1" applyAlignment="1">
      <alignment horizontal="center" vertical="center" wrapText="1"/>
    </xf>
    <xf numFmtId="0" fontId="18" fillId="44" borderId="43" xfId="0" applyFont="1" applyFill="1" applyBorder="1" applyAlignment="1">
      <alignment horizontal="center" vertical="center"/>
    </xf>
    <xf numFmtId="0" fontId="18" fillId="44" borderId="44" xfId="0" applyFont="1" applyFill="1" applyBorder="1" applyAlignment="1">
      <alignment horizontal="center" vertical="center"/>
    </xf>
    <xf numFmtId="0" fontId="18" fillId="44" borderId="2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23" fillId="0" borderId="47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9">
    <dxf>
      <font>
        <color theme="0"/>
      </font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94C8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133350</xdr:colOff>
      <xdr:row>0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9525" y="0"/>
          <a:ext cx="5791200" cy="0"/>
          <a:chOff x="1" y="7"/>
          <a:chExt cx="260" cy="62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1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DATE :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LIEU :</a:t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54" y="29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49" y="68"/>
            <a:ext cx="2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7334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676275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PageLayoutView="0" workbookViewId="0" topLeftCell="A1">
      <selection activeCell="A1" sqref="A1:J1"/>
    </sheetView>
  </sheetViews>
  <sheetFormatPr defaultColWidth="11.421875" defaultRowHeight="12.75"/>
  <cols>
    <col min="1" max="16384" width="11.421875" style="5" customWidth="1"/>
  </cols>
  <sheetData>
    <row r="1" spans="1:10" ht="27">
      <c r="A1" s="126">
        <v>43709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s="4" customFormat="1" ht="25.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3"/>
    </row>
    <row r="3" spans="1:10" ht="19.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4:7" ht="9.75" customHeight="1">
      <c r="D4" s="42"/>
      <c r="E4" s="42"/>
      <c r="F4" s="42"/>
      <c r="G4" s="42"/>
    </row>
    <row r="5" spans="4:7" ht="15">
      <c r="D5" s="125"/>
      <c r="E5" s="125"/>
      <c r="F5" s="125"/>
      <c r="G5" s="125"/>
    </row>
    <row r="6" spans="4:7" ht="9.75" customHeight="1">
      <c r="D6" s="42"/>
      <c r="E6" s="42"/>
      <c r="F6" s="42"/>
      <c r="G6" s="42"/>
    </row>
    <row r="7" spans="4:7" ht="11.25" customHeight="1">
      <c r="D7" s="40"/>
      <c r="E7" s="40"/>
      <c r="F7" s="40"/>
      <c r="G7" s="40"/>
    </row>
    <row r="8" spans="4:7" ht="15">
      <c r="D8" s="123" t="s">
        <v>17</v>
      </c>
      <c r="E8" s="123"/>
      <c r="F8" s="123"/>
      <c r="G8" s="123"/>
    </row>
    <row r="9" spans="4:7" ht="10.5" customHeight="1">
      <c r="D9" s="42"/>
      <c r="E9" s="42"/>
      <c r="F9" s="42"/>
      <c r="G9" s="42"/>
    </row>
    <row r="10" spans="4:7" ht="15">
      <c r="D10" s="125" t="s">
        <v>31</v>
      </c>
      <c r="E10" s="125"/>
      <c r="F10" s="125"/>
      <c r="G10" s="125"/>
    </row>
    <row r="11" spans="4:7" ht="11.25" customHeight="1">
      <c r="D11" s="42"/>
      <c r="E11" s="42"/>
      <c r="F11" s="42"/>
      <c r="G11" s="42"/>
    </row>
    <row r="12" spans="4:7" ht="15">
      <c r="D12" s="125" t="s">
        <v>32</v>
      </c>
      <c r="E12" s="125"/>
      <c r="F12" s="125"/>
      <c r="G12" s="125"/>
    </row>
    <row r="13" spans="4:7" ht="10.5" customHeight="1">
      <c r="D13" s="41"/>
      <c r="E13" s="41"/>
      <c r="F13" s="41"/>
      <c r="G13" s="41"/>
    </row>
    <row r="14" spans="4:7" ht="15">
      <c r="D14" s="125" t="s">
        <v>33</v>
      </c>
      <c r="E14" s="125"/>
      <c r="F14" s="125"/>
      <c r="G14" s="125"/>
    </row>
    <row r="15" spans="4:7" ht="11.25" customHeight="1">
      <c r="D15" s="40"/>
      <c r="E15" s="40"/>
      <c r="F15" s="40"/>
      <c r="G15" s="40"/>
    </row>
    <row r="16" spans="4:7" ht="15">
      <c r="D16" s="125" t="s">
        <v>0</v>
      </c>
      <c r="E16" s="125"/>
      <c r="F16" s="125"/>
      <c r="G16" s="125"/>
    </row>
    <row r="17" spans="4:7" ht="12" customHeight="1">
      <c r="D17" s="41"/>
      <c r="E17" s="41"/>
      <c r="F17" s="41"/>
      <c r="G17" s="41"/>
    </row>
    <row r="18" spans="4:7" ht="12.75">
      <c r="D18" s="122" t="s">
        <v>39</v>
      </c>
      <c r="E18" s="122"/>
      <c r="F18" s="122"/>
      <c r="G18" s="122"/>
    </row>
    <row r="19" spans="4:7" ht="15">
      <c r="D19" s="41"/>
      <c r="E19" s="41"/>
      <c r="F19" s="41"/>
      <c r="G19" s="41"/>
    </row>
    <row r="20" spans="4:7" ht="12.75">
      <c r="D20" s="122" t="s">
        <v>44</v>
      </c>
      <c r="E20" s="122"/>
      <c r="F20" s="122"/>
      <c r="G20" s="122"/>
    </row>
    <row r="21" spans="4:7" ht="15">
      <c r="D21" s="41"/>
      <c r="E21" s="41"/>
      <c r="F21" s="41"/>
      <c r="G21" s="41"/>
    </row>
    <row r="22" spans="4:7" ht="15">
      <c r="D22" s="41"/>
      <c r="E22" s="41"/>
      <c r="F22" s="41"/>
      <c r="G22" s="41"/>
    </row>
    <row r="23" spans="4:7" ht="15">
      <c r="D23" s="41"/>
      <c r="E23" s="41"/>
      <c r="F23" s="41"/>
      <c r="G23" s="41"/>
    </row>
    <row r="24" spans="4:7" ht="15">
      <c r="D24" s="41"/>
      <c r="E24" s="41"/>
      <c r="F24" s="41"/>
      <c r="G24" s="41"/>
    </row>
    <row r="25" spans="4:7" ht="15">
      <c r="D25" s="41"/>
      <c r="E25" s="41"/>
      <c r="F25" s="41"/>
      <c r="G25" s="41"/>
    </row>
    <row r="26" spans="4:7" ht="15">
      <c r="D26" s="41"/>
      <c r="E26" s="41"/>
      <c r="F26" s="41"/>
      <c r="G26" s="41"/>
    </row>
    <row r="27" spans="4:7" ht="15">
      <c r="D27" s="41"/>
      <c r="E27" s="41"/>
      <c r="F27" s="41"/>
      <c r="G27" s="41"/>
    </row>
    <row r="28" spans="4:7" ht="15">
      <c r="D28" s="41"/>
      <c r="E28" s="41"/>
      <c r="F28" s="41"/>
      <c r="G28" s="41"/>
    </row>
    <row r="29" spans="4:7" ht="15">
      <c r="D29" s="41"/>
      <c r="E29" s="41"/>
      <c r="F29" s="41"/>
      <c r="G29" s="41"/>
    </row>
    <row r="30" spans="4:7" ht="15">
      <c r="D30" s="41"/>
      <c r="E30" s="41"/>
      <c r="F30" s="41"/>
      <c r="G30" s="41"/>
    </row>
  </sheetData>
  <sheetProtection/>
  <mergeCells count="11">
    <mergeCell ref="A1:J1"/>
    <mergeCell ref="A3:J3"/>
    <mergeCell ref="D5:G5"/>
    <mergeCell ref="D16:G16"/>
    <mergeCell ref="D20:G20"/>
    <mergeCell ref="D8:G8"/>
    <mergeCell ref="A2:J2"/>
    <mergeCell ref="D10:G10"/>
    <mergeCell ref="D12:G12"/>
    <mergeCell ref="D18:G18"/>
    <mergeCell ref="D14:G14"/>
  </mergeCells>
  <hyperlinks>
    <hyperlink ref="D10:G10" location="'Contrôle matériel'!A1" display="Contrôle des équipements"/>
    <hyperlink ref="D12:G12" location="'Hauteur des supports FA'!A1" display="Fiche pour la hauteur des supports"/>
    <hyperlink ref="D16:G16" location="'Tirage au sort'!A1" display="Tirage au sort"/>
    <hyperlink ref="D8:G8" location="'Cadet (calcul points)'!A1" display="Cadet (calcul points)"/>
    <hyperlink ref="D14:G14" location="'Hauteur des supports DC'!A1" display="Fiche hauteur des supports DC"/>
    <hyperlink ref="D18:G18" location="'Table de Charge'!A1" display="Tableau de Charge de la Barre"/>
    <hyperlink ref="D20:G20" location="'Logiciel de Charge'!A1" display="Logiciel de Charge de la Barre"/>
  </hyperlink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1">
      <selection activeCell="S2" sqref="S2"/>
    </sheetView>
  </sheetViews>
  <sheetFormatPr defaultColWidth="11.421875" defaultRowHeight="12.75"/>
  <cols>
    <col min="1" max="1" width="27.00390625" style="0" bestFit="1" customWidth="1"/>
    <col min="2" max="2" width="4.7109375" style="0" bestFit="1" customWidth="1"/>
    <col min="3" max="5" width="8.7109375" style="0" customWidth="1"/>
    <col min="6" max="6" width="4.7109375" style="0" customWidth="1"/>
    <col min="7" max="7" width="24.28125" style="0" bestFit="1" customWidth="1"/>
    <col min="8" max="8" width="4.7109375" style="0" bestFit="1" customWidth="1"/>
    <col min="9" max="11" width="8.7109375" style="0" customWidth="1"/>
    <col min="12" max="12" width="4.7109375" style="0" customWidth="1"/>
    <col min="13" max="13" width="28.28125" style="0" bestFit="1" customWidth="1"/>
    <col min="14" max="14" width="5.57421875" style="0" bestFit="1" customWidth="1"/>
    <col min="15" max="17" width="8.7109375" style="0" customWidth="1"/>
    <col min="20" max="20" width="4.7109375" style="0" customWidth="1"/>
  </cols>
  <sheetData>
    <row r="1" spans="1:17" s="8" customFormat="1" ht="39.75" customHeight="1">
      <c r="A1" s="148" t="s">
        <v>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/>
    </row>
    <row r="2" spans="1:19" s="8" customFormat="1" ht="30.75" customHeight="1" thickBot="1">
      <c r="A2" s="148" t="s">
        <v>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S2" s="2" t="s">
        <v>3</v>
      </c>
    </row>
    <row r="3" spans="1:23" s="8" customFormat="1" ht="19.5" customHeight="1" thickBot="1">
      <c r="A3" s="151" t="s">
        <v>5</v>
      </c>
      <c r="B3" s="152"/>
      <c r="C3" s="152"/>
      <c r="D3" s="152"/>
      <c r="E3" s="153"/>
      <c r="G3" s="151" t="s">
        <v>8</v>
      </c>
      <c r="H3" s="152"/>
      <c r="I3" s="152"/>
      <c r="J3" s="152"/>
      <c r="K3" s="153"/>
      <c r="M3" s="151" t="s">
        <v>7</v>
      </c>
      <c r="N3" s="152"/>
      <c r="O3" s="152"/>
      <c r="P3" s="152"/>
      <c r="Q3" s="153"/>
      <c r="R3" s="43"/>
      <c r="S3" s="43"/>
      <c r="T3" s="43"/>
      <c r="U3" s="43"/>
      <c r="V3" s="43"/>
      <c r="W3" s="43"/>
    </row>
    <row r="4" spans="1:23" s="8" customFormat="1" ht="18" customHeight="1" thickBot="1">
      <c r="A4" s="101" t="s">
        <v>11</v>
      </c>
      <c r="B4" s="154" t="s">
        <v>12</v>
      </c>
      <c r="C4" s="155"/>
      <c r="D4" s="155"/>
      <c r="E4" s="156"/>
      <c r="F4" s="102"/>
      <c r="G4" s="101" t="s">
        <v>11</v>
      </c>
      <c r="H4" s="154" t="s">
        <v>12</v>
      </c>
      <c r="I4" s="155"/>
      <c r="J4" s="155"/>
      <c r="K4" s="156"/>
      <c r="L4" s="102"/>
      <c r="M4" s="101" t="s">
        <v>11</v>
      </c>
      <c r="N4" s="154" t="s">
        <v>12</v>
      </c>
      <c r="O4" s="155"/>
      <c r="P4" s="155"/>
      <c r="Q4" s="156"/>
      <c r="R4" s="43"/>
      <c r="S4" s="43"/>
      <c r="T4" s="43"/>
      <c r="U4" s="43"/>
      <c r="V4" s="43"/>
      <c r="W4" s="43"/>
    </row>
    <row r="5" spans="1:23" s="7" customFormat="1" ht="19.5" customHeight="1">
      <c r="A5" s="146" t="s">
        <v>13</v>
      </c>
      <c r="B5" s="147"/>
      <c r="C5" s="103">
        <v>1</v>
      </c>
      <c r="D5" s="104">
        <v>2</v>
      </c>
      <c r="E5" s="105">
        <v>3</v>
      </c>
      <c r="F5" s="102"/>
      <c r="G5" s="146" t="s">
        <v>13</v>
      </c>
      <c r="H5" s="147"/>
      <c r="I5" s="103">
        <v>1</v>
      </c>
      <c r="J5" s="104">
        <v>2</v>
      </c>
      <c r="K5" s="105">
        <v>3</v>
      </c>
      <c r="L5" s="102"/>
      <c r="M5" s="146" t="s">
        <v>13</v>
      </c>
      <c r="N5" s="147"/>
      <c r="O5" s="103">
        <v>1</v>
      </c>
      <c r="P5" s="104">
        <v>2</v>
      </c>
      <c r="Q5" s="105">
        <v>3</v>
      </c>
      <c r="R5"/>
      <c r="S5"/>
      <c r="T5"/>
      <c r="U5"/>
      <c r="V5"/>
      <c r="W5"/>
    </row>
    <row r="6" spans="1:23" s="7" customFormat="1" ht="17.25" customHeight="1">
      <c r="A6" s="140" t="s">
        <v>45</v>
      </c>
      <c r="B6" s="141"/>
      <c r="C6" s="141"/>
      <c r="D6" s="141"/>
      <c r="E6" s="142"/>
      <c r="F6" s="9"/>
      <c r="G6" s="140" t="s">
        <v>45</v>
      </c>
      <c r="H6" s="141"/>
      <c r="I6" s="141"/>
      <c r="J6" s="141"/>
      <c r="K6" s="142"/>
      <c r="L6" s="9"/>
      <c r="M6" s="140" t="s">
        <v>46</v>
      </c>
      <c r="N6" s="141"/>
      <c r="O6" s="141"/>
      <c r="P6" s="141"/>
      <c r="Q6" s="142"/>
      <c r="R6"/>
      <c r="S6"/>
      <c r="T6"/>
      <c r="U6"/>
      <c r="V6"/>
      <c r="W6"/>
    </row>
    <row r="7" spans="1:17" ht="30" customHeight="1">
      <c r="A7" s="106" t="s">
        <v>47</v>
      </c>
      <c r="B7" s="107">
        <v>1</v>
      </c>
      <c r="C7" s="108"/>
      <c r="D7" s="107"/>
      <c r="E7" s="109"/>
      <c r="F7" s="9"/>
      <c r="G7" s="106" t="s">
        <v>48</v>
      </c>
      <c r="H7" s="107">
        <v>1</v>
      </c>
      <c r="I7" s="107"/>
      <c r="J7" s="110"/>
      <c r="K7" s="111"/>
      <c r="L7" s="9"/>
      <c r="M7" s="106" t="s">
        <v>49</v>
      </c>
      <c r="N7" s="107">
        <v>3</v>
      </c>
      <c r="O7" s="107"/>
      <c r="P7" s="110"/>
      <c r="Q7" s="111"/>
    </row>
    <row r="8" spans="1:17" ht="30" customHeight="1">
      <c r="A8" s="106" t="s">
        <v>50</v>
      </c>
      <c r="B8" s="107">
        <v>2</v>
      </c>
      <c r="C8" s="108"/>
      <c r="D8" s="107"/>
      <c r="E8" s="109"/>
      <c r="F8" s="9"/>
      <c r="G8" s="106" t="s">
        <v>51</v>
      </c>
      <c r="H8" s="107">
        <v>2</v>
      </c>
      <c r="I8" s="107"/>
      <c r="J8" s="110"/>
      <c r="K8" s="111"/>
      <c r="L8" s="9"/>
      <c r="M8" s="106" t="s">
        <v>14</v>
      </c>
      <c r="N8" s="107">
        <v>3</v>
      </c>
      <c r="O8" s="107"/>
      <c r="P8" s="110"/>
      <c r="Q8" s="111"/>
    </row>
    <row r="9" spans="1:17" ht="30" customHeight="1">
      <c r="A9" s="140" t="s">
        <v>52</v>
      </c>
      <c r="B9" s="141"/>
      <c r="C9" s="141"/>
      <c r="D9" s="141"/>
      <c r="E9" s="142"/>
      <c r="F9" s="9"/>
      <c r="G9" s="140" t="s">
        <v>52</v>
      </c>
      <c r="H9" s="141"/>
      <c r="I9" s="141"/>
      <c r="J9" s="141"/>
      <c r="K9" s="142"/>
      <c r="L9" s="9"/>
      <c r="M9" s="140" t="s">
        <v>53</v>
      </c>
      <c r="N9" s="141"/>
      <c r="O9" s="141"/>
      <c r="P9" s="141"/>
      <c r="Q9" s="142"/>
    </row>
    <row r="10" spans="1:17" ht="30" customHeight="1">
      <c r="A10" s="106" t="s">
        <v>50</v>
      </c>
      <c r="B10" s="107">
        <v>4</v>
      </c>
      <c r="C10" s="107"/>
      <c r="D10" s="110"/>
      <c r="E10" s="111"/>
      <c r="F10" s="9"/>
      <c r="G10" s="106" t="s">
        <v>54</v>
      </c>
      <c r="H10" s="107">
        <v>2</v>
      </c>
      <c r="I10" s="107"/>
      <c r="J10" s="110"/>
      <c r="K10" s="111"/>
      <c r="L10" s="9"/>
      <c r="M10" s="106" t="s">
        <v>55</v>
      </c>
      <c r="N10" s="107">
        <v>2</v>
      </c>
      <c r="O10" s="107"/>
      <c r="P10" s="110"/>
      <c r="Q10" s="111"/>
    </row>
    <row r="11" spans="1:17" ht="30" customHeight="1">
      <c r="A11" s="106" t="s">
        <v>56</v>
      </c>
      <c r="B11" s="107">
        <v>1</v>
      </c>
      <c r="C11" s="107"/>
      <c r="D11" s="110"/>
      <c r="E11" s="111"/>
      <c r="F11" s="9"/>
      <c r="G11" s="106" t="s">
        <v>51</v>
      </c>
      <c r="H11" s="107">
        <v>2</v>
      </c>
      <c r="I11" s="107"/>
      <c r="J11" s="110"/>
      <c r="K11" s="111"/>
      <c r="L11" s="9"/>
      <c r="M11" s="106" t="s">
        <v>57</v>
      </c>
      <c r="N11" s="107">
        <v>3</v>
      </c>
      <c r="O11" s="107"/>
      <c r="P11" s="110"/>
      <c r="Q11" s="111"/>
    </row>
    <row r="12" spans="1:17" ht="30" customHeight="1">
      <c r="A12" s="106" t="s">
        <v>55</v>
      </c>
      <c r="B12" s="107">
        <v>2</v>
      </c>
      <c r="C12" s="107"/>
      <c r="D12" s="110"/>
      <c r="E12" s="111"/>
      <c r="F12" s="9"/>
      <c r="G12" s="106" t="s">
        <v>58</v>
      </c>
      <c r="H12" s="107">
        <v>3</v>
      </c>
      <c r="I12" s="107"/>
      <c r="J12" s="110"/>
      <c r="K12" s="111"/>
      <c r="L12" s="9"/>
      <c r="M12" s="106" t="s">
        <v>50</v>
      </c>
      <c r="N12" s="107">
        <v>4</v>
      </c>
      <c r="O12" s="107"/>
      <c r="P12" s="110"/>
      <c r="Q12" s="111"/>
    </row>
    <row r="13" spans="1:17" ht="30" customHeight="1">
      <c r="A13" s="140" t="s">
        <v>59</v>
      </c>
      <c r="B13" s="141"/>
      <c r="C13" s="141"/>
      <c r="D13" s="141"/>
      <c r="E13" s="142"/>
      <c r="F13" s="9"/>
      <c r="G13" s="140" t="s">
        <v>59</v>
      </c>
      <c r="H13" s="141"/>
      <c r="I13" s="141"/>
      <c r="J13" s="141"/>
      <c r="K13" s="142"/>
      <c r="L13" s="9"/>
      <c r="M13" s="140" t="s">
        <v>60</v>
      </c>
      <c r="N13" s="141"/>
      <c r="O13" s="141"/>
      <c r="P13" s="141"/>
      <c r="Q13" s="142"/>
    </row>
    <row r="14" spans="1:17" ht="30" customHeight="1">
      <c r="A14" s="106" t="s">
        <v>50</v>
      </c>
      <c r="B14" s="107">
        <v>4</v>
      </c>
      <c r="C14" s="107"/>
      <c r="D14" s="110"/>
      <c r="E14" s="111"/>
      <c r="F14" s="9"/>
      <c r="G14" s="106" t="s">
        <v>61</v>
      </c>
      <c r="H14" s="107">
        <v>5</v>
      </c>
      <c r="I14" s="107"/>
      <c r="J14" s="110"/>
      <c r="K14" s="111"/>
      <c r="L14" s="9"/>
      <c r="M14" s="106" t="s">
        <v>15</v>
      </c>
      <c r="N14" s="107">
        <v>2</v>
      </c>
      <c r="O14" s="107"/>
      <c r="P14" s="110"/>
      <c r="Q14" s="111"/>
    </row>
    <row r="15" spans="1:17" ht="30" customHeight="1" thickBot="1">
      <c r="A15" s="106" t="s">
        <v>62</v>
      </c>
      <c r="B15" s="107">
        <v>1</v>
      </c>
      <c r="C15" s="107"/>
      <c r="D15" s="110"/>
      <c r="E15" s="111"/>
      <c r="F15" s="9"/>
      <c r="G15" s="106" t="s">
        <v>51</v>
      </c>
      <c r="H15" s="107">
        <v>2</v>
      </c>
      <c r="I15" s="107"/>
      <c r="J15" s="110"/>
      <c r="K15" s="111"/>
      <c r="L15" s="9"/>
      <c r="M15" s="112" t="s">
        <v>63</v>
      </c>
      <c r="N15" s="113">
        <v>3</v>
      </c>
      <c r="O15" s="113"/>
      <c r="P15" s="114"/>
      <c r="Q15" s="115"/>
    </row>
    <row r="16" spans="1:17" ht="30" customHeight="1" thickBot="1">
      <c r="A16" s="106" t="s">
        <v>55</v>
      </c>
      <c r="B16" s="107">
        <v>2</v>
      </c>
      <c r="C16" s="107"/>
      <c r="D16" s="110"/>
      <c r="E16" s="111"/>
      <c r="F16" s="9"/>
      <c r="G16" s="140" t="s">
        <v>64</v>
      </c>
      <c r="H16" s="141"/>
      <c r="I16" s="141"/>
      <c r="J16" s="141"/>
      <c r="K16" s="142"/>
      <c r="L16" s="9"/>
      <c r="M16" s="116" t="s">
        <v>16</v>
      </c>
      <c r="N16" s="101">
        <v>20</v>
      </c>
      <c r="O16" s="101"/>
      <c r="P16" s="101"/>
      <c r="Q16" s="101"/>
    </row>
    <row r="17" spans="1:12" ht="30" customHeight="1">
      <c r="A17" s="140" t="s">
        <v>64</v>
      </c>
      <c r="B17" s="141"/>
      <c r="C17" s="141"/>
      <c r="D17" s="141"/>
      <c r="E17" s="142"/>
      <c r="F17" s="9"/>
      <c r="G17" s="106" t="s">
        <v>48</v>
      </c>
      <c r="H17" s="107">
        <v>1</v>
      </c>
      <c r="I17" s="107"/>
      <c r="J17" s="110"/>
      <c r="K17" s="111"/>
      <c r="L17" s="9"/>
    </row>
    <row r="18" spans="1:12" ht="30" customHeight="1" thickBot="1">
      <c r="A18" s="106" t="s">
        <v>50</v>
      </c>
      <c r="B18" s="107">
        <v>3</v>
      </c>
      <c r="C18" s="107"/>
      <c r="D18" s="110"/>
      <c r="E18" s="111"/>
      <c r="F18" s="9"/>
      <c r="G18" s="112" t="s">
        <v>51</v>
      </c>
      <c r="H18" s="113">
        <v>2</v>
      </c>
      <c r="I18" s="113"/>
      <c r="J18" s="114"/>
      <c r="K18" s="115"/>
      <c r="L18" s="9"/>
    </row>
    <row r="19" spans="1:20" ht="30" customHeight="1" thickBot="1">
      <c r="A19" s="116" t="s">
        <v>16</v>
      </c>
      <c r="B19" s="101">
        <v>20</v>
      </c>
      <c r="C19" s="101"/>
      <c r="D19" s="101"/>
      <c r="E19" s="101"/>
      <c r="F19" s="9"/>
      <c r="G19" s="116" t="s">
        <v>16</v>
      </c>
      <c r="H19" s="101">
        <v>20</v>
      </c>
      <c r="I19" s="101"/>
      <c r="J19" s="101"/>
      <c r="K19" s="101"/>
      <c r="L19" s="9"/>
      <c r="R19" s="44"/>
      <c r="S19" s="44"/>
      <c r="T19" s="44"/>
    </row>
    <row r="20" spans="1:17" ht="30" customHeight="1" thickBot="1">
      <c r="A20" s="143" t="s">
        <v>65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</row>
    <row r="21" spans="1:17" ht="30" customHeight="1">
      <c r="A21" s="136" t="s">
        <v>5</v>
      </c>
      <c r="B21" s="137"/>
      <c r="C21" s="137"/>
      <c r="D21" s="137"/>
      <c r="E21" s="137"/>
      <c r="F21" s="138"/>
      <c r="L21" s="136" t="s">
        <v>8</v>
      </c>
      <c r="M21" s="137"/>
      <c r="N21" s="137"/>
      <c r="O21" s="137"/>
      <c r="P21" s="137"/>
      <c r="Q21" s="138"/>
    </row>
    <row r="22" spans="1:17" ht="35.25" customHeight="1">
      <c r="A22" s="131" t="s">
        <v>66</v>
      </c>
      <c r="B22" s="132"/>
      <c r="C22" s="132"/>
      <c r="D22" s="132"/>
      <c r="E22" s="132"/>
      <c r="F22" s="117">
        <v>13</v>
      </c>
      <c r="L22" s="127" t="s">
        <v>67</v>
      </c>
      <c r="M22" s="128"/>
      <c r="N22" s="128"/>
      <c r="O22" s="133"/>
      <c r="P22" s="118"/>
      <c r="Q22" s="117">
        <v>2</v>
      </c>
    </row>
    <row r="23" spans="1:17" ht="18" customHeight="1">
      <c r="A23" s="131" t="s">
        <v>68</v>
      </c>
      <c r="B23" s="132"/>
      <c r="C23" s="132"/>
      <c r="D23" s="132"/>
      <c r="E23" s="132"/>
      <c r="F23" s="117">
        <v>4</v>
      </c>
      <c r="L23" s="127" t="s">
        <v>69</v>
      </c>
      <c r="M23" s="128"/>
      <c r="N23" s="128"/>
      <c r="O23" s="133"/>
      <c r="P23" s="118"/>
      <c r="Q23" s="117">
        <v>3</v>
      </c>
    </row>
    <row r="24" spans="1:17" ht="18" customHeight="1" thickBot="1">
      <c r="A24" s="134" t="s">
        <v>70</v>
      </c>
      <c r="B24" s="135"/>
      <c r="C24" s="135"/>
      <c r="D24" s="135"/>
      <c r="E24" s="135"/>
      <c r="F24" s="119">
        <v>3</v>
      </c>
      <c r="L24" s="127" t="s">
        <v>71</v>
      </c>
      <c r="M24" s="128"/>
      <c r="N24" s="128"/>
      <c r="O24" s="133"/>
      <c r="P24" s="118"/>
      <c r="Q24" s="117">
        <v>7</v>
      </c>
    </row>
    <row r="25" spans="1:17" ht="18" customHeight="1" thickBot="1">
      <c r="A25" s="136" t="s">
        <v>7</v>
      </c>
      <c r="B25" s="137"/>
      <c r="C25" s="137"/>
      <c r="D25" s="137"/>
      <c r="E25" s="137"/>
      <c r="F25" s="137"/>
      <c r="G25" s="137"/>
      <c r="H25" s="138"/>
      <c r="L25" s="129" t="s">
        <v>72</v>
      </c>
      <c r="M25" s="130"/>
      <c r="N25" s="130"/>
      <c r="O25" s="139"/>
      <c r="P25" s="120"/>
      <c r="Q25" s="119">
        <v>8</v>
      </c>
    </row>
    <row r="26" spans="1:8" ht="18" customHeight="1">
      <c r="A26" s="127" t="s">
        <v>66</v>
      </c>
      <c r="B26" s="128"/>
      <c r="C26" s="128"/>
      <c r="D26" s="128"/>
      <c r="E26" s="128"/>
      <c r="F26" s="128"/>
      <c r="G26" s="128"/>
      <c r="H26" s="117">
        <v>7</v>
      </c>
    </row>
    <row r="27" spans="1:8" ht="18" customHeight="1">
      <c r="A27" s="127" t="s">
        <v>68</v>
      </c>
      <c r="B27" s="128"/>
      <c r="C27" s="128"/>
      <c r="D27" s="128"/>
      <c r="E27" s="128"/>
      <c r="F27" s="128"/>
      <c r="G27" s="128"/>
      <c r="H27" s="117">
        <v>2</v>
      </c>
    </row>
    <row r="28" spans="1:8" ht="18" customHeight="1">
      <c r="A28" s="127" t="s">
        <v>73</v>
      </c>
      <c r="B28" s="128"/>
      <c r="C28" s="128"/>
      <c r="D28" s="128"/>
      <c r="E28" s="128"/>
      <c r="F28" s="128"/>
      <c r="G28" s="128"/>
      <c r="H28" s="117">
        <v>3</v>
      </c>
    </row>
    <row r="29" spans="1:8" ht="18" customHeight="1">
      <c r="A29" s="127" t="s">
        <v>74</v>
      </c>
      <c r="B29" s="128"/>
      <c r="C29" s="128"/>
      <c r="D29" s="128"/>
      <c r="E29" s="128"/>
      <c r="F29" s="128"/>
      <c r="G29" s="128"/>
      <c r="H29" s="117">
        <v>2</v>
      </c>
    </row>
    <row r="30" spans="1:8" ht="18" customHeight="1">
      <c r="A30" s="127" t="s">
        <v>75</v>
      </c>
      <c r="B30" s="128"/>
      <c r="C30" s="128"/>
      <c r="D30" s="128"/>
      <c r="E30" s="128"/>
      <c r="F30" s="128"/>
      <c r="G30" s="128"/>
      <c r="H30" s="117">
        <v>3</v>
      </c>
    </row>
    <row r="31" spans="1:8" ht="18" customHeight="1" thickBot="1">
      <c r="A31" s="129" t="s">
        <v>76</v>
      </c>
      <c r="B31" s="130"/>
      <c r="C31" s="130"/>
      <c r="D31" s="130"/>
      <c r="E31" s="130"/>
      <c r="F31" s="130"/>
      <c r="G31" s="130"/>
      <c r="H31" s="121">
        <v>3</v>
      </c>
    </row>
    <row r="32" ht="18" customHeight="1"/>
    <row r="33" ht="18" customHeight="1"/>
  </sheetData>
  <sheetProtection/>
  <mergeCells count="39">
    <mergeCell ref="A1:Q1"/>
    <mergeCell ref="A2:Q2"/>
    <mergeCell ref="A3:E3"/>
    <mergeCell ref="G3:K3"/>
    <mergeCell ref="M3:Q3"/>
    <mergeCell ref="B4:E4"/>
    <mergeCell ref="H4:K4"/>
    <mergeCell ref="N4:Q4"/>
    <mergeCell ref="A5:B5"/>
    <mergeCell ref="G5:H5"/>
    <mergeCell ref="M5:N5"/>
    <mergeCell ref="A6:E6"/>
    <mergeCell ref="G6:K6"/>
    <mergeCell ref="M6:Q6"/>
    <mergeCell ref="A9:E9"/>
    <mergeCell ref="G9:K9"/>
    <mergeCell ref="M9:Q9"/>
    <mergeCell ref="A13:E13"/>
    <mergeCell ref="G13:K13"/>
    <mergeCell ref="M13:Q13"/>
    <mergeCell ref="G16:K16"/>
    <mergeCell ref="A17:E17"/>
    <mergeCell ref="A20:Q20"/>
    <mergeCell ref="A21:F21"/>
    <mergeCell ref="L21:Q21"/>
    <mergeCell ref="A22:E22"/>
    <mergeCell ref="L22:O22"/>
    <mergeCell ref="A23:E23"/>
    <mergeCell ref="L23:O23"/>
    <mergeCell ref="A24:E24"/>
    <mergeCell ref="L24:O24"/>
    <mergeCell ref="A25:H25"/>
    <mergeCell ref="L25:O25"/>
    <mergeCell ref="A26:G26"/>
    <mergeCell ref="A27:G27"/>
    <mergeCell ref="A28:G28"/>
    <mergeCell ref="A29:G29"/>
    <mergeCell ref="A30:G30"/>
    <mergeCell ref="A31:G31"/>
  </mergeCells>
  <hyperlinks>
    <hyperlink ref="V1:V3" location="Sommaire!A1" display="Retour"/>
    <hyperlink ref="S2" location="Sommaire!A1" display="Retour"/>
  </hyperlinks>
  <printOptions horizontalCentered="1" verticalCentered="1"/>
  <pageMargins left="0" right="0" top="0" bottom="0" header="0" footer="0"/>
  <pageSetup fitToHeight="1" fitToWidth="1" horizontalDpi="360" verticalDpi="36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28.7109375" style="9" customWidth="1"/>
    <col min="2" max="2" width="18.57421875" style="9" customWidth="1"/>
    <col min="3" max="3" width="37.7109375" style="9" customWidth="1"/>
    <col min="4" max="4" width="21.140625" style="9" customWidth="1"/>
    <col min="5" max="16384" width="11.421875" style="9" customWidth="1"/>
  </cols>
  <sheetData>
    <row r="1" spans="1:6" ht="24.75" customHeight="1" thickBot="1">
      <c r="A1" s="157" t="s">
        <v>24</v>
      </c>
      <c r="B1" s="157"/>
      <c r="C1" s="157"/>
      <c r="D1" s="157"/>
      <c r="F1" s="2" t="s">
        <v>3</v>
      </c>
    </row>
    <row r="2" spans="1:4" s="29" customFormat="1" ht="15.75" thickBot="1">
      <c r="A2" s="27" t="s">
        <v>25</v>
      </c>
      <c r="B2" s="27" t="s">
        <v>26</v>
      </c>
      <c r="C2" s="87" t="s">
        <v>40</v>
      </c>
      <c r="D2" s="28" t="s">
        <v>27</v>
      </c>
    </row>
    <row r="3" spans="1:4" ht="24.75" customHeight="1">
      <c r="A3" s="24"/>
      <c r="B3" s="24"/>
      <c r="C3" s="24"/>
      <c r="D3" s="30"/>
    </row>
    <row r="4" spans="1:4" ht="24.75" customHeight="1">
      <c r="A4" s="26"/>
      <c r="B4" s="26"/>
      <c r="C4" s="26"/>
      <c r="D4" s="18"/>
    </row>
    <row r="5" spans="1:4" ht="24.75" customHeight="1">
      <c r="A5" s="26"/>
      <c r="B5" s="26"/>
      <c r="C5" s="26"/>
      <c r="D5" s="18"/>
    </row>
    <row r="6" spans="1:4" ht="24.75" customHeight="1">
      <c r="A6" s="26"/>
      <c r="B6" s="26"/>
      <c r="C6" s="26"/>
      <c r="D6" s="18"/>
    </row>
    <row r="7" spans="1:4" ht="24.75" customHeight="1">
      <c r="A7" s="26"/>
      <c r="B7" s="26"/>
      <c r="C7" s="26"/>
      <c r="D7" s="18"/>
    </row>
    <row r="8" spans="1:4" ht="24.75" customHeight="1">
      <c r="A8" s="26"/>
      <c r="B8" s="26"/>
      <c r="C8" s="26"/>
      <c r="D8" s="18"/>
    </row>
    <row r="9" spans="1:4" ht="24.75" customHeight="1">
      <c r="A9" s="26"/>
      <c r="B9" s="26"/>
      <c r="C9" s="26"/>
      <c r="D9" s="18"/>
    </row>
    <row r="10" spans="1:4" ht="24.75" customHeight="1">
      <c r="A10" s="26"/>
      <c r="B10" s="26"/>
      <c r="C10" s="26"/>
      <c r="D10" s="18"/>
    </row>
    <row r="11" spans="1:4" ht="24.75" customHeight="1">
      <c r="A11" s="26"/>
      <c r="B11" s="26"/>
      <c r="C11" s="26"/>
      <c r="D11" s="18"/>
    </row>
    <row r="12" spans="1:4" ht="24.75" customHeight="1">
      <c r="A12" s="26"/>
      <c r="B12" s="26"/>
      <c r="C12" s="26"/>
      <c r="D12" s="18"/>
    </row>
    <row r="13" spans="1:4" ht="24.75" customHeight="1">
      <c r="A13" s="26"/>
      <c r="B13" s="26"/>
      <c r="C13" s="26"/>
      <c r="D13" s="18"/>
    </row>
    <row r="14" spans="1:4" ht="24.75" customHeight="1">
      <c r="A14" s="26"/>
      <c r="B14" s="26"/>
      <c r="C14" s="26"/>
      <c r="D14" s="18"/>
    </row>
    <row r="15" spans="1:4" ht="24.75" customHeight="1">
      <c r="A15" s="26"/>
      <c r="B15" s="26"/>
      <c r="C15" s="26"/>
      <c r="D15" s="18"/>
    </row>
    <row r="16" spans="1:4" ht="24.75" customHeight="1">
      <c r="A16" s="26"/>
      <c r="B16" s="26"/>
      <c r="C16" s="26"/>
      <c r="D16" s="18"/>
    </row>
    <row r="17" spans="1:4" ht="24.75" customHeight="1">
      <c r="A17" s="13"/>
      <c r="B17" s="18"/>
      <c r="C17" s="18"/>
      <c r="D17" s="18"/>
    </row>
    <row r="18" spans="1:4" ht="24.75" customHeight="1">
      <c r="A18" s="26"/>
      <c r="B18" s="26"/>
      <c r="C18" s="26"/>
      <c r="D18" s="18"/>
    </row>
    <row r="19" spans="1:4" ht="24.75" customHeight="1">
      <c r="A19" s="26"/>
      <c r="B19" s="26"/>
      <c r="C19" s="26"/>
      <c r="D19" s="18"/>
    </row>
    <row r="20" spans="1:4" ht="24.75" customHeight="1">
      <c r="A20" s="26"/>
      <c r="B20" s="26"/>
      <c r="C20" s="26"/>
      <c r="D20" s="18"/>
    </row>
    <row r="21" spans="1:4" ht="24.75" customHeight="1">
      <c r="A21" s="26"/>
      <c r="B21" s="26"/>
      <c r="C21" s="26"/>
      <c r="D21" s="18"/>
    </row>
    <row r="22" spans="1:4" ht="24.75" customHeight="1">
      <c r="A22" s="26"/>
      <c r="B22" s="26"/>
      <c r="C22" s="26"/>
      <c r="D22" s="18"/>
    </row>
    <row r="23" spans="1:4" ht="24.75" customHeight="1">
      <c r="A23" s="26"/>
      <c r="B23" s="26"/>
      <c r="C23" s="26"/>
      <c r="D23" s="18"/>
    </row>
    <row r="24" spans="1:4" ht="24.75" customHeight="1">
      <c r="A24" s="26"/>
      <c r="B24" s="26"/>
      <c r="C24" s="26"/>
      <c r="D24" s="18"/>
    </row>
    <row r="25" spans="1:4" ht="24.75" customHeight="1">
      <c r="A25" s="26"/>
      <c r="B25" s="26"/>
      <c r="C25" s="26"/>
      <c r="D25" s="18"/>
    </row>
    <row r="26" spans="1:4" ht="24.75" customHeight="1">
      <c r="A26" s="26"/>
      <c r="B26" s="26"/>
      <c r="C26" s="26"/>
      <c r="D26" s="18"/>
    </row>
    <row r="27" spans="1:4" ht="24.75" customHeight="1">
      <c r="A27" s="26"/>
      <c r="B27" s="26"/>
      <c r="C27" s="26"/>
      <c r="D27" s="18"/>
    </row>
    <row r="28" spans="1:4" ht="24.75" customHeight="1">
      <c r="A28" s="26"/>
      <c r="B28" s="26"/>
      <c r="C28" s="26"/>
      <c r="D28" s="18"/>
    </row>
    <row r="29" spans="1:4" ht="24.75" customHeight="1">
      <c r="A29" s="26"/>
      <c r="B29" s="26"/>
      <c r="C29" s="26"/>
      <c r="D29" s="18"/>
    </row>
    <row r="30" spans="1:4" ht="24.75" customHeight="1">
      <c r="A30" s="26"/>
      <c r="B30" s="26"/>
      <c r="C30" s="26"/>
      <c r="D30" s="18"/>
    </row>
    <row r="31" spans="1:4" ht="24.75" customHeight="1">
      <c r="A31" s="26"/>
      <c r="B31" s="26"/>
      <c r="C31" s="26"/>
      <c r="D31" s="18"/>
    </row>
  </sheetData>
  <sheetProtection/>
  <mergeCells count="1">
    <mergeCell ref="A1:D1"/>
  </mergeCells>
  <hyperlinks>
    <hyperlink ref="O1" location="Sommaire!A1" display="Retour"/>
    <hyperlink ref="Q1" location="Sommaire!A1" display="Retour"/>
    <hyperlink ref="F1" location="Sommaire!A1" display="Retour"/>
  </hyperlinks>
  <printOptions horizontalCentered="1"/>
  <pageMargins left="0" right="0" top="0" bottom="0" header="0" footer="0"/>
  <pageSetup fitToHeight="1" fitToWidth="1"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19.28125" style="0" customWidth="1"/>
    <col min="2" max="2" width="14.00390625" style="0" customWidth="1"/>
    <col min="3" max="3" width="10.7109375" style="0" customWidth="1"/>
    <col min="4" max="4" width="11.00390625" style="0" customWidth="1"/>
    <col min="5" max="5" width="15.00390625" style="0" customWidth="1"/>
    <col min="6" max="6" width="10.7109375" style="0" customWidth="1"/>
    <col min="7" max="7" width="8.28125" style="0" customWidth="1"/>
    <col min="8" max="8" width="8.8515625" style="0" customWidth="1"/>
  </cols>
  <sheetData>
    <row r="1" spans="1:10" ht="24.75" customHeight="1" thickBot="1">
      <c r="A1" s="158" t="s">
        <v>28</v>
      </c>
      <c r="B1" s="158"/>
      <c r="C1" s="158"/>
      <c r="D1" s="158"/>
      <c r="E1" s="158"/>
      <c r="F1" s="158"/>
      <c r="G1" s="158"/>
      <c r="H1" s="158"/>
      <c r="J1" s="2" t="s">
        <v>3</v>
      </c>
    </row>
    <row r="2" spans="1:8" s="23" customFormat="1" ht="26.25" customHeight="1" thickBot="1">
      <c r="A2" s="31" t="s">
        <v>25</v>
      </c>
      <c r="B2" s="32" t="s">
        <v>26</v>
      </c>
      <c r="C2" s="33" t="s">
        <v>5</v>
      </c>
      <c r="D2" s="34" t="s">
        <v>29</v>
      </c>
      <c r="E2" s="35" t="s">
        <v>27</v>
      </c>
      <c r="F2" s="33" t="s">
        <v>6</v>
      </c>
      <c r="G2" s="36" t="s">
        <v>9</v>
      </c>
      <c r="H2" s="34" t="s">
        <v>30</v>
      </c>
    </row>
    <row r="3" spans="1:8" ht="24.75" customHeight="1">
      <c r="A3" s="26"/>
      <c r="B3" s="26"/>
      <c r="C3" s="25"/>
      <c r="D3" s="25"/>
      <c r="E3" s="37"/>
      <c r="F3" s="25"/>
      <c r="G3" s="25"/>
      <c r="H3" s="25"/>
    </row>
    <row r="4" spans="1:8" ht="24.75" customHeight="1">
      <c r="A4" s="26"/>
      <c r="B4" s="26"/>
      <c r="C4" s="1"/>
      <c r="D4" s="1"/>
      <c r="E4" s="1"/>
      <c r="F4" s="1"/>
      <c r="G4" s="1"/>
      <c r="H4" s="1"/>
    </row>
    <row r="5" spans="1:8" ht="24.75" customHeight="1">
      <c r="A5" s="26"/>
      <c r="B5" s="26"/>
      <c r="C5" s="1"/>
      <c r="D5" s="1"/>
      <c r="E5" s="1"/>
      <c r="F5" s="1"/>
      <c r="G5" s="1"/>
      <c r="H5" s="1"/>
    </row>
    <row r="6" spans="1:8" ht="24.75" customHeight="1">
      <c r="A6" s="26"/>
      <c r="B6" s="26"/>
      <c r="C6" s="1"/>
      <c r="D6" s="1"/>
      <c r="E6" s="1"/>
      <c r="F6" s="1"/>
      <c r="G6" s="1"/>
      <c r="H6" s="1"/>
    </row>
    <row r="7" spans="1:8" ht="24.75" customHeight="1">
      <c r="A7" s="26"/>
      <c r="B7" s="26"/>
      <c r="C7" s="1"/>
      <c r="D7" s="1"/>
      <c r="E7" s="6"/>
      <c r="F7" s="1"/>
      <c r="G7" s="1"/>
      <c r="H7" s="1"/>
    </row>
    <row r="8" spans="1:8" ht="24.75" customHeight="1">
      <c r="A8" s="26"/>
      <c r="B8" s="26"/>
      <c r="C8" s="1"/>
      <c r="D8" s="1"/>
      <c r="E8" s="1"/>
      <c r="F8" s="1"/>
      <c r="G8" s="1"/>
      <c r="H8" s="1"/>
    </row>
    <row r="9" spans="1:8" ht="24.75" customHeight="1">
      <c r="A9" s="26"/>
      <c r="B9" s="26"/>
      <c r="C9" s="1"/>
      <c r="D9" s="1"/>
      <c r="E9" s="1"/>
      <c r="F9" s="1"/>
      <c r="G9" s="1"/>
      <c r="H9" s="1"/>
    </row>
    <row r="10" spans="1:8" ht="24.75" customHeight="1">
      <c r="A10" s="26"/>
      <c r="B10" s="26"/>
      <c r="C10" s="1"/>
      <c r="D10" s="1"/>
      <c r="E10" s="1"/>
      <c r="F10" s="1"/>
      <c r="G10" s="1"/>
      <c r="H10" s="1"/>
    </row>
    <row r="11" spans="1:8" ht="24.75" customHeight="1">
      <c r="A11" s="26"/>
      <c r="B11" s="26"/>
      <c r="C11" s="1"/>
      <c r="D11" s="1"/>
      <c r="E11" s="1"/>
      <c r="F11" s="1"/>
      <c r="G11" s="1"/>
      <c r="H11" s="1"/>
    </row>
    <row r="12" spans="1:8" ht="24.75" customHeight="1">
      <c r="A12" s="26"/>
      <c r="B12" s="26"/>
      <c r="C12" s="1"/>
      <c r="D12" s="1"/>
      <c r="E12" s="1"/>
      <c r="F12" s="1"/>
      <c r="G12" s="1"/>
      <c r="H12" s="1"/>
    </row>
    <row r="13" spans="1:8" ht="24.75" customHeight="1">
      <c r="A13" s="26"/>
      <c r="B13" s="26"/>
      <c r="C13" s="1"/>
      <c r="D13" s="1"/>
      <c r="E13" s="1"/>
      <c r="F13" s="1"/>
      <c r="G13" s="1"/>
      <c r="H13" s="1"/>
    </row>
    <row r="14" spans="1:8" ht="24.75" customHeight="1">
      <c r="A14" s="26"/>
      <c r="B14" s="26"/>
      <c r="C14" s="1"/>
      <c r="D14" s="1"/>
      <c r="E14" s="1"/>
      <c r="F14" s="1"/>
      <c r="G14" s="1"/>
      <c r="H14" s="1"/>
    </row>
    <row r="15" spans="1:8" ht="24.75" customHeight="1">
      <c r="A15" s="26"/>
      <c r="B15" s="26"/>
      <c r="C15" s="1"/>
      <c r="D15" s="1"/>
      <c r="E15" s="1"/>
      <c r="F15" s="1"/>
      <c r="G15" s="1"/>
      <c r="H15" s="1"/>
    </row>
    <row r="16" spans="1:8" ht="24.75" customHeight="1">
      <c r="A16" s="26"/>
      <c r="B16" s="26"/>
      <c r="C16" s="1"/>
      <c r="D16" s="1"/>
      <c r="E16" s="1"/>
      <c r="F16" s="1"/>
      <c r="G16" s="1"/>
      <c r="H16" s="1"/>
    </row>
    <row r="17" spans="1:8" ht="24.75" customHeight="1">
      <c r="A17" s="26"/>
      <c r="B17" s="26"/>
      <c r="C17" s="1"/>
      <c r="D17" s="1"/>
      <c r="E17" s="1"/>
      <c r="F17" s="1"/>
      <c r="G17" s="1"/>
      <c r="H17" s="1"/>
    </row>
    <row r="18" spans="1:8" ht="24.75" customHeight="1">
      <c r="A18" s="26"/>
      <c r="B18" s="26"/>
      <c r="C18" s="1"/>
      <c r="D18" s="1"/>
      <c r="E18" s="1"/>
      <c r="F18" s="1"/>
      <c r="G18" s="1"/>
      <c r="H18" s="1"/>
    </row>
    <row r="19" spans="1:8" ht="24.75" customHeight="1">
      <c r="A19" s="26"/>
      <c r="B19" s="26"/>
      <c r="C19" s="1"/>
      <c r="D19" s="1"/>
      <c r="E19" s="1"/>
      <c r="F19" s="1"/>
      <c r="G19" s="1"/>
      <c r="H19" s="1"/>
    </row>
    <row r="20" spans="1:8" ht="24.75" customHeight="1">
      <c r="A20" s="26"/>
      <c r="B20" s="26"/>
      <c r="C20" s="1"/>
      <c r="D20" s="1"/>
      <c r="E20" s="1"/>
      <c r="F20" s="1"/>
      <c r="G20" s="1"/>
      <c r="H20" s="1"/>
    </row>
    <row r="21" spans="1:8" ht="24.75" customHeight="1">
      <c r="A21" s="26"/>
      <c r="B21" s="26"/>
      <c r="C21" s="1"/>
      <c r="D21" s="1"/>
      <c r="E21" s="1"/>
      <c r="F21" s="1"/>
      <c r="G21" s="1"/>
      <c r="H21" s="1"/>
    </row>
    <row r="22" spans="1:8" ht="24.75" customHeight="1">
      <c r="A22" s="26"/>
      <c r="B22" s="26"/>
      <c r="C22" s="1"/>
      <c r="D22" s="1"/>
      <c r="E22" s="1"/>
      <c r="F22" s="1"/>
      <c r="G22" s="1"/>
      <c r="H22" s="1"/>
    </row>
    <row r="23" spans="1:8" ht="24.75" customHeight="1">
      <c r="A23" s="26"/>
      <c r="B23" s="26"/>
      <c r="C23" s="1"/>
      <c r="D23" s="1"/>
      <c r="E23" s="1"/>
      <c r="F23" s="1"/>
      <c r="G23" s="1"/>
      <c r="H23" s="1"/>
    </row>
    <row r="24" spans="1:8" ht="24.75" customHeight="1">
      <c r="A24" s="26"/>
      <c r="B24" s="26"/>
      <c r="C24" s="1"/>
      <c r="D24" s="1"/>
      <c r="E24" s="1"/>
      <c r="F24" s="1"/>
      <c r="G24" s="1"/>
      <c r="H24" s="1"/>
    </row>
    <row r="25" spans="1:8" ht="24.75" customHeight="1">
      <c r="A25" s="26"/>
      <c r="B25" s="26"/>
      <c r="C25" s="1"/>
      <c r="D25" s="1"/>
      <c r="E25" s="1"/>
      <c r="F25" s="1"/>
      <c r="G25" s="1"/>
      <c r="H25" s="1"/>
    </row>
    <row r="26" spans="1:8" ht="24.75" customHeight="1">
      <c r="A26" s="26"/>
      <c r="B26" s="26"/>
      <c r="C26" s="1"/>
      <c r="D26" s="1"/>
      <c r="E26" s="1"/>
      <c r="F26" s="1"/>
      <c r="G26" s="1"/>
      <c r="H26" s="1"/>
    </row>
    <row r="27" spans="1:8" ht="24.75" customHeight="1">
      <c r="A27" s="26"/>
      <c r="B27" s="26"/>
      <c r="C27" s="1"/>
      <c r="D27" s="1"/>
      <c r="E27" s="1"/>
      <c r="F27" s="1"/>
      <c r="G27" s="1"/>
      <c r="H27" s="1"/>
    </row>
    <row r="28" spans="1:8" ht="24.75" customHeight="1">
      <c r="A28" s="26"/>
      <c r="B28" s="26"/>
      <c r="C28" s="1"/>
      <c r="D28" s="1"/>
      <c r="E28" s="1"/>
      <c r="F28" s="1"/>
      <c r="G28" s="1"/>
      <c r="H28" s="1"/>
    </row>
    <row r="29" spans="1:8" ht="24.75" customHeight="1">
      <c r="A29" s="26"/>
      <c r="B29" s="26"/>
      <c r="C29" s="1"/>
      <c r="D29" s="1"/>
      <c r="E29" s="1"/>
      <c r="F29" s="1"/>
      <c r="G29" s="1"/>
      <c r="H29" s="1"/>
    </row>
    <row r="30" spans="1:8" ht="24.75" customHeight="1">
      <c r="A30" s="26"/>
      <c r="B30" s="26"/>
      <c r="C30" s="1"/>
      <c r="D30" s="1"/>
      <c r="E30" s="1"/>
      <c r="F30" s="1"/>
      <c r="G30" s="1"/>
      <c r="H30" s="1"/>
    </row>
    <row r="31" spans="1:8" ht="24.75" customHeight="1">
      <c r="A31" s="26"/>
      <c r="B31" s="26"/>
      <c r="C31" s="1"/>
      <c r="D31" s="1"/>
      <c r="E31" s="1"/>
      <c r="F31" s="1"/>
      <c r="G31" s="1"/>
      <c r="H31" s="1"/>
    </row>
    <row r="32" spans="1:8" ht="24.75" customHeight="1">
      <c r="A32" s="26"/>
      <c r="B32" s="26"/>
      <c r="C32" s="1"/>
      <c r="D32" s="1"/>
      <c r="E32" s="1"/>
      <c r="F32" s="1"/>
      <c r="G32" s="1"/>
      <c r="H32" s="1"/>
    </row>
    <row r="33" spans="1:8" ht="24.75" customHeight="1">
      <c r="A33" s="26"/>
      <c r="B33" s="26"/>
      <c r="C33" s="1"/>
      <c r="D33" s="1"/>
      <c r="E33" s="1"/>
      <c r="F33" s="1"/>
      <c r="G33" s="1"/>
      <c r="H33" s="1"/>
    </row>
  </sheetData>
  <sheetProtection/>
  <mergeCells count="1">
    <mergeCell ref="A1:H1"/>
  </mergeCells>
  <hyperlinks>
    <hyperlink ref="G1" location="Sommaire!A1" display="Retour"/>
    <hyperlink ref="J1" location="Sommaire!A1" display="Retour"/>
  </hyperlink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22.28125" style="0" bestFit="1" customWidth="1"/>
    <col min="2" max="2" width="16.421875" style="0" customWidth="1"/>
    <col min="3" max="3" width="8.421875" style="0" customWidth="1"/>
    <col min="4" max="4" width="8.28125" style="0" customWidth="1"/>
    <col min="5" max="5" width="8.8515625" style="0" customWidth="1"/>
    <col min="6" max="6" width="19.8515625" style="0" customWidth="1"/>
  </cols>
  <sheetData>
    <row r="1" spans="1:8" ht="24.75" customHeight="1" thickBot="1">
      <c r="A1" s="159" t="s">
        <v>28</v>
      </c>
      <c r="B1" s="159"/>
      <c r="C1" s="159"/>
      <c r="D1" s="159"/>
      <c r="E1" s="159"/>
      <c r="F1" s="159"/>
      <c r="H1" s="2" t="s">
        <v>3</v>
      </c>
    </row>
    <row r="2" spans="1:6" s="23" customFormat="1" ht="26.25" customHeight="1" thickBot="1">
      <c r="A2" s="31" t="s">
        <v>25</v>
      </c>
      <c r="B2" s="38" t="s">
        <v>26</v>
      </c>
      <c r="C2" s="33" t="s">
        <v>6</v>
      </c>
      <c r="D2" s="36" t="s">
        <v>9</v>
      </c>
      <c r="E2" s="36" t="s">
        <v>30</v>
      </c>
      <c r="F2" s="22" t="s">
        <v>27</v>
      </c>
    </row>
    <row r="3" spans="1:6" ht="19.5" customHeight="1">
      <c r="A3" s="39"/>
      <c r="B3" s="39"/>
      <c r="C3" s="25"/>
      <c r="D3" s="25"/>
      <c r="E3" s="25"/>
      <c r="F3" s="25"/>
    </row>
    <row r="4" spans="1:6" ht="19.5" customHeight="1">
      <c r="A4" s="39"/>
      <c r="B4" s="39"/>
      <c r="C4" s="1"/>
      <c r="D4" s="1"/>
      <c r="E4" s="1"/>
      <c r="F4" s="1"/>
    </row>
    <row r="5" spans="1:6" ht="19.5" customHeight="1">
      <c r="A5" s="39"/>
      <c r="B5" s="39"/>
      <c r="C5" s="1"/>
      <c r="D5" s="1"/>
      <c r="E5" s="1"/>
      <c r="F5" s="1"/>
    </row>
    <row r="6" spans="1:6" ht="19.5" customHeight="1">
      <c r="A6" s="39"/>
      <c r="B6" s="39"/>
      <c r="C6" s="1"/>
      <c r="D6" s="1"/>
      <c r="E6" s="1"/>
      <c r="F6" s="1"/>
    </row>
    <row r="7" spans="1:6" ht="19.5" customHeight="1">
      <c r="A7" s="39"/>
      <c r="B7" s="39"/>
      <c r="C7" s="1"/>
      <c r="D7" s="1"/>
      <c r="E7" s="1"/>
      <c r="F7" s="1"/>
    </row>
    <row r="8" spans="1:6" ht="19.5" customHeight="1">
      <c r="A8" s="39"/>
      <c r="B8" s="39"/>
      <c r="C8" s="1"/>
      <c r="D8" s="1"/>
      <c r="E8" s="1"/>
      <c r="F8" s="1"/>
    </row>
    <row r="9" spans="1:6" ht="19.5" customHeight="1">
      <c r="A9" s="39"/>
      <c r="B9" s="39"/>
      <c r="C9" s="1"/>
      <c r="D9" s="1"/>
      <c r="E9" s="1"/>
      <c r="F9" s="1"/>
    </row>
    <row r="10" spans="1:6" ht="19.5" customHeight="1">
      <c r="A10" s="39"/>
      <c r="B10" s="39"/>
      <c r="C10" s="1"/>
      <c r="D10" s="1"/>
      <c r="E10" s="1"/>
      <c r="F10" s="1"/>
    </row>
    <row r="11" spans="1:6" ht="19.5" customHeight="1">
      <c r="A11" s="39"/>
      <c r="B11" s="39"/>
      <c r="C11" s="1"/>
      <c r="D11" s="1"/>
      <c r="E11" s="1"/>
      <c r="F11" s="1"/>
    </row>
    <row r="12" spans="1:6" ht="19.5" customHeight="1">
      <c r="A12" s="39"/>
      <c r="B12" s="39"/>
      <c r="C12" s="1"/>
      <c r="D12" s="1"/>
      <c r="E12" s="1"/>
      <c r="F12" s="1"/>
    </row>
    <row r="13" spans="1:6" ht="19.5" customHeight="1">
      <c r="A13" s="39"/>
      <c r="B13" s="39"/>
      <c r="C13" s="1"/>
      <c r="D13" s="1"/>
      <c r="E13" s="1"/>
      <c r="F13" s="1"/>
    </row>
    <row r="14" spans="1:6" ht="19.5" customHeight="1">
      <c r="A14" s="39"/>
      <c r="B14" s="39"/>
      <c r="C14" s="1"/>
      <c r="D14" s="1"/>
      <c r="E14" s="1"/>
      <c r="F14" s="1"/>
    </row>
    <row r="15" spans="1:6" ht="19.5" customHeight="1">
      <c r="A15" s="39"/>
      <c r="B15" s="39"/>
      <c r="C15" s="1"/>
      <c r="D15" s="1"/>
      <c r="E15" s="1"/>
      <c r="F15" s="1"/>
    </row>
    <row r="16" spans="1:6" ht="19.5" customHeight="1">
      <c r="A16" s="39"/>
      <c r="B16" s="39"/>
      <c r="C16" s="1"/>
      <c r="D16" s="1"/>
      <c r="E16" s="1"/>
      <c r="F16" s="1"/>
    </row>
    <row r="17" spans="1:6" ht="19.5" customHeight="1">
      <c r="A17" s="39"/>
      <c r="B17" s="39"/>
      <c r="C17" s="1"/>
      <c r="D17" s="1"/>
      <c r="E17" s="1"/>
      <c r="F17" s="1"/>
    </row>
    <row r="18" spans="1:6" ht="19.5" customHeight="1">
      <c r="A18" s="39"/>
      <c r="B18" s="39"/>
      <c r="C18" s="1"/>
      <c r="D18" s="1"/>
      <c r="E18" s="1"/>
      <c r="F18" s="1"/>
    </row>
    <row r="19" spans="1:6" ht="19.5" customHeight="1">
      <c r="A19" s="39"/>
      <c r="B19" s="39"/>
      <c r="C19" s="1"/>
      <c r="D19" s="1"/>
      <c r="E19" s="1"/>
      <c r="F19" s="1"/>
    </row>
    <row r="20" spans="1:6" ht="19.5" customHeight="1">
      <c r="A20" s="39"/>
      <c r="B20" s="39"/>
      <c r="C20" s="1"/>
      <c r="D20" s="1"/>
      <c r="E20" s="1"/>
      <c r="F20" s="1"/>
    </row>
    <row r="21" spans="1:6" ht="19.5" customHeight="1">
      <c r="A21" s="39"/>
      <c r="B21" s="39"/>
      <c r="C21" s="1"/>
      <c r="D21" s="1"/>
      <c r="E21" s="1"/>
      <c r="F21" s="1"/>
    </row>
    <row r="22" spans="1:6" ht="19.5" customHeight="1">
      <c r="A22" s="39"/>
      <c r="B22" s="39"/>
      <c r="C22" s="1"/>
      <c r="D22" s="1"/>
      <c r="E22" s="1"/>
      <c r="F22" s="1"/>
    </row>
    <row r="23" spans="1:6" ht="19.5" customHeight="1">
      <c r="A23" s="39"/>
      <c r="B23" s="39"/>
      <c r="C23" s="1"/>
      <c r="D23" s="1"/>
      <c r="E23" s="1"/>
      <c r="F23" s="1"/>
    </row>
    <row r="24" spans="1:6" ht="19.5" customHeight="1">
      <c r="A24" s="39"/>
      <c r="B24" s="39"/>
      <c r="C24" s="1"/>
      <c r="D24" s="1"/>
      <c r="E24" s="1"/>
      <c r="F24" s="1"/>
    </row>
    <row r="25" spans="1:6" ht="19.5" customHeight="1">
      <c r="A25" s="39"/>
      <c r="B25" s="39"/>
      <c r="C25" s="1"/>
      <c r="D25" s="1"/>
      <c r="E25" s="1"/>
      <c r="F25" s="1"/>
    </row>
    <row r="26" spans="1:6" ht="19.5" customHeight="1">
      <c r="A26" s="39"/>
      <c r="B26" s="39"/>
      <c r="C26" s="1"/>
      <c r="D26" s="1"/>
      <c r="E26" s="1"/>
      <c r="F26" s="1"/>
    </row>
    <row r="27" spans="1:6" ht="19.5" customHeight="1">
      <c r="A27" s="39"/>
      <c r="B27" s="39"/>
      <c r="C27" s="1"/>
      <c r="D27" s="1"/>
      <c r="E27" s="1"/>
      <c r="F27" s="1"/>
    </row>
    <row r="28" spans="1:6" ht="19.5" customHeight="1">
      <c r="A28" s="39"/>
      <c r="B28" s="39"/>
      <c r="C28" s="1"/>
      <c r="D28" s="1"/>
      <c r="E28" s="1"/>
      <c r="F28" s="1"/>
    </row>
    <row r="29" spans="1:6" ht="19.5" customHeight="1">
      <c r="A29" s="39"/>
      <c r="B29" s="39"/>
      <c r="C29" s="1"/>
      <c r="D29" s="1"/>
      <c r="E29" s="1"/>
      <c r="F29" s="1"/>
    </row>
    <row r="30" spans="1:6" ht="19.5" customHeight="1">
      <c r="A30" s="39"/>
      <c r="B30" s="39"/>
      <c r="C30" s="1"/>
      <c r="D30" s="1"/>
      <c r="E30" s="1"/>
      <c r="F30" s="1"/>
    </row>
    <row r="31" spans="1:6" ht="19.5" customHeight="1">
      <c r="A31" s="39"/>
      <c r="B31" s="39"/>
      <c r="C31" s="1"/>
      <c r="D31" s="1"/>
      <c r="E31" s="1"/>
      <c r="F31" s="1"/>
    </row>
    <row r="32" spans="1:6" ht="19.5" customHeight="1">
      <c r="A32" s="39"/>
      <c r="B32" s="39"/>
      <c r="C32" s="1"/>
      <c r="D32" s="1"/>
      <c r="E32" s="1"/>
      <c r="F32" s="1"/>
    </row>
    <row r="33" spans="1:6" ht="19.5" customHeight="1">
      <c r="A33" s="39"/>
      <c r="B33" s="39"/>
      <c r="C33" s="1"/>
      <c r="D33" s="1"/>
      <c r="E33" s="1"/>
      <c r="F33" s="1"/>
    </row>
    <row r="34" spans="1:6" ht="19.5" customHeight="1">
      <c r="A34" s="39"/>
      <c r="B34" s="39"/>
      <c r="C34" s="1"/>
      <c r="D34" s="1"/>
      <c r="E34" s="1"/>
      <c r="F34" s="1"/>
    </row>
    <row r="35" spans="1:6" ht="19.5" customHeight="1">
      <c r="A35" s="39"/>
      <c r="B35" s="39"/>
      <c r="C35" s="1"/>
      <c r="D35" s="1"/>
      <c r="E35" s="1"/>
      <c r="F35" s="1"/>
    </row>
    <row r="36" spans="1:6" ht="19.5" customHeight="1">
      <c r="A36" s="39"/>
      <c r="B36" s="39"/>
      <c r="C36" s="1"/>
      <c r="D36" s="1"/>
      <c r="E36" s="1"/>
      <c r="F36" s="1"/>
    </row>
    <row r="37" spans="1:6" ht="19.5" customHeight="1">
      <c r="A37" s="39"/>
      <c r="B37" s="39"/>
      <c r="C37" s="1"/>
      <c r="D37" s="1"/>
      <c r="E37" s="1"/>
      <c r="F37" s="1"/>
    </row>
    <row r="38" spans="1:6" ht="19.5" customHeight="1">
      <c r="A38" s="39"/>
      <c r="B38" s="39"/>
      <c r="C38" s="1"/>
      <c r="D38" s="1"/>
      <c r="E38" s="1"/>
      <c r="F38" s="1"/>
    </row>
    <row r="39" spans="1:6" ht="19.5" customHeight="1">
      <c r="A39" s="39"/>
      <c r="B39" s="39"/>
      <c r="C39" s="1"/>
      <c r="D39" s="1"/>
      <c r="E39" s="1"/>
      <c r="F39" s="1"/>
    </row>
    <row r="40" spans="1:6" ht="19.5" customHeight="1">
      <c r="A40" s="39"/>
      <c r="B40" s="39"/>
      <c r="C40" s="1"/>
      <c r="D40" s="1"/>
      <c r="E40" s="1"/>
      <c r="F40" s="1"/>
    </row>
  </sheetData>
  <sheetProtection/>
  <mergeCells count="1">
    <mergeCell ref="A1:F1"/>
  </mergeCells>
  <hyperlinks>
    <hyperlink ref="H1" location="Sommaire!A1" display="Retour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1.421875" style="9" customWidth="1"/>
    <col min="2" max="2" width="26.57421875" style="21" bestFit="1" customWidth="1"/>
    <col min="3" max="16384" width="11.421875" style="9" customWidth="1"/>
  </cols>
  <sheetData>
    <row r="1" spans="1:5" ht="33" customHeight="1" thickBot="1">
      <c r="A1" s="160" t="s">
        <v>20</v>
      </c>
      <c r="B1" s="161"/>
      <c r="C1" s="162"/>
      <c r="E1" s="2" t="s">
        <v>3</v>
      </c>
    </row>
    <row r="2" spans="1:3" ht="17.25">
      <c r="A2" s="163" t="s">
        <v>21</v>
      </c>
      <c r="B2" s="163"/>
      <c r="C2" s="163"/>
    </row>
    <row r="3" spans="1:8" s="16" customFormat="1" ht="15">
      <c r="A3" s="14" t="s">
        <v>10</v>
      </c>
      <c r="B3" s="15" t="s">
        <v>4</v>
      </c>
      <c r="C3" s="15" t="s">
        <v>22</v>
      </c>
      <c r="F3" s="17"/>
      <c r="G3" s="17"/>
      <c r="H3" s="17"/>
    </row>
    <row r="4" spans="1:8" ht="19.5" customHeight="1">
      <c r="A4" s="18"/>
      <c r="B4" s="19"/>
      <c r="C4" s="18"/>
      <c r="F4" s="20"/>
      <c r="G4" s="11"/>
      <c r="H4" s="20"/>
    </row>
    <row r="5" spans="1:8" ht="19.5" customHeight="1">
      <c r="A5" s="18"/>
      <c r="B5" s="12"/>
      <c r="C5" s="18"/>
      <c r="F5" s="20"/>
      <c r="G5" s="20"/>
      <c r="H5" s="20"/>
    </row>
    <row r="6" spans="1:8" ht="19.5" customHeight="1">
      <c r="A6" s="18"/>
      <c r="B6" s="13"/>
      <c r="C6" s="18"/>
      <c r="F6" s="20"/>
      <c r="G6" s="11"/>
      <c r="H6" s="20"/>
    </row>
    <row r="7" spans="1:8" ht="19.5" customHeight="1">
      <c r="A7" s="18"/>
      <c r="B7" s="13"/>
      <c r="C7" s="18"/>
      <c r="F7" s="20"/>
      <c r="G7" s="20"/>
      <c r="H7" s="20"/>
    </row>
    <row r="8" spans="1:8" ht="19.5" customHeight="1">
      <c r="A8" s="18"/>
      <c r="B8" s="12"/>
      <c r="C8" s="18"/>
      <c r="F8" s="20"/>
      <c r="G8" s="20"/>
      <c r="H8" s="20"/>
    </row>
    <row r="9" spans="1:8" ht="19.5" customHeight="1">
      <c r="A9" s="18"/>
      <c r="B9" s="13"/>
      <c r="C9" s="18"/>
      <c r="F9" s="20"/>
      <c r="G9" s="20"/>
      <c r="H9" s="20"/>
    </row>
    <row r="10" spans="1:3" ht="19.5" customHeight="1">
      <c r="A10" s="18"/>
      <c r="B10" s="13"/>
      <c r="C10" s="18"/>
    </row>
    <row r="11" spans="1:3" ht="19.5" customHeight="1">
      <c r="A11" s="18"/>
      <c r="B11" s="13"/>
      <c r="C11" s="18"/>
    </row>
    <row r="12" spans="1:3" ht="17.25">
      <c r="A12" s="163" t="s">
        <v>23</v>
      </c>
      <c r="B12" s="163"/>
      <c r="C12" s="163"/>
    </row>
    <row r="13" spans="1:8" ht="19.5" customHeight="1">
      <c r="A13" s="18"/>
      <c r="B13" s="12"/>
      <c r="C13" s="18"/>
      <c r="F13" s="20"/>
      <c r="G13" s="20"/>
      <c r="H13" s="20"/>
    </row>
    <row r="14" spans="1:8" ht="19.5" customHeight="1">
      <c r="A14" s="18"/>
      <c r="B14" s="12"/>
      <c r="C14" s="18"/>
      <c r="F14" s="20"/>
      <c r="G14" s="20"/>
      <c r="H14" s="20"/>
    </row>
    <row r="15" spans="1:8" ht="19.5" customHeight="1">
      <c r="A15" s="18"/>
      <c r="B15" s="12"/>
      <c r="C15" s="18"/>
      <c r="F15" s="20"/>
      <c r="G15" s="20"/>
      <c r="H15" s="20"/>
    </row>
    <row r="16" spans="1:8" ht="19.5" customHeight="1">
      <c r="A16" s="18"/>
      <c r="B16" s="12"/>
      <c r="C16" s="18"/>
      <c r="F16" s="20"/>
      <c r="G16" s="20"/>
      <c r="H16" s="20"/>
    </row>
    <row r="17" spans="1:8" ht="19.5" customHeight="1">
      <c r="A17" s="18"/>
      <c r="B17" s="12"/>
      <c r="C17" s="18"/>
      <c r="F17" s="20"/>
      <c r="G17" s="20"/>
      <c r="H17" s="20"/>
    </row>
    <row r="18" spans="1:8" ht="19.5" customHeight="1">
      <c r="A18" s="18"/>
      <c r="B18" s="12"/>
      <c r="C18" s="18"/>
      <c r="F18" s="20"/>
      <c r="G18" s="20"/>
      <c r="H18" s="20"/>
    </row>
    <row r="19" spans="1:8" ht="19.5" customHeight="1">
      <c r="A19" s="18"/>
      <c r="B19" s="12"/>
      <c r="C19" s="18"/>
      <c r="F19" s="20"/>
      <c r="G19" s="20"/>
      <c r="H19" s="20"/>
    </row>
    <row r="20" spans="1:8" ht="19.5" customHeight="1">
      <c r="A20" s="18"/>
      <c r="B20" s="12"/>
      <c r="C20" s="18"/>
      <c r="F20" s="20"/>
      <c r="G20" s="20"/>
      <c r="H20" s="20"/>
    </row>
    <row r="21" spans="1:8" ht="19.5" customHeight="1">
      <c r="A21" s="18"/>
      <c r="B21" s="12"/>
      <c r="C21" s="18"/>
      <c r="F21" s="20"/>
      <c r="G21" s="20"/>
      <c r="H21" s="20"/>
    </row>
    <row r="22" spans="1:8" ht="19.5" customHeight="1">
      <c r="A22" s="18"/>
      <c r="B22" s="12"/>
      <c r="C22" s="18"/>
      <c r="F22" s="20"/>
      <c r="G22" s="20"/>
      <c r="H22" s="20"/>
    </row>
    <row r="23" spans="1:8" ht="19.5" customHeight="1">
      <c r="A23" s="18"/>
      <c r="B23" s="12"/>
      <c r="C23" s="18"/>
      <c r="E23" s="20"/>
      <c r="F23" s="20"/>
      <c r="G23" s="20"/>
      <c r="H23" s="20"/>
    </row>
    <row r="24" spans="1:8" ht="19.5" customHeight="1">
      <c r="A24" s="18"/>
      <c r="B24" s="12"/>
      <c r="C24" s="18"/>
      <c r="E24" s="20"/>
      <c r="F24" s="20"/>
      <c r="G24" s="20"/>
      <c r="H24" s="20"/>
    </row>
    <row r="25" spans="1:8" ht="19.5" customHeight="1">
      <c r="A25" s="18"/>
      <c r="B25" s="12"/>
      <c r="C25" s="18"/>
      <c r="E25" s="20"/>
      <c r="F25" s="20"/>
      <c r="G25" s="20"/>
      <c r="H25" s="20"/>
    </row>
    <row r="26" spans="1:8" ht="19.5" customHeight="1">
      <c r="A26" s="18"/>
      <c r="B26" s="12"/>
      <c r="C26" s="18"/>
      <c r="E26" s="20"/>
      <c r="F26" s="20"/>
      <c r="G26" s="20"/>
      <c r="H26" s="20"/>
    </row>
    <row r="27" spans="5:8" ht="12.75">
      <c r="E27" s="20"/>
      <c r="F27" s="20"/>
      <c r="G27" s="11"/>
      <c r="H27" s="20"/>
    </row>
    <row r="28" spans="5:8" ht="12">
      <c r="E28" s="20"/>
      <c r="F28" s="20"/>
      <c r="G28" s="20"/>
      <c r="H28" s="20"/>
    </row>
    <row r="29" spans="5:8" ht="12">
      <c r="E29" s="20"/>
      <c r="F29" s="20"/>
      <c r="G29" s="20"/>
      <c r="H29" s="20"/>
    </row>
    <row r="30" spans="5:8" ht="12">
      <c r="E30" s="20"/>
      <c r="F30" s="20"/>
      <c r="G30" s="20"/>
      <c r="H30" s="20"/>
    </row>
  </sheetData>
  <sheetProtection/>
  <mergeCells count="3">
    <mergeCell ref="A1:C1"/>
    <mergeCell ref="A2:C2"/>
    <mergeCell ref="A12:C12"/>
  </mergeCells>
  <hyperlinks>
    <hyperlink ref="D1" location="Sommaire!A1" display="Retour"/>
    <hyperlink ref="E1" location="Sommaire!A1" display="Retour"/>
  </hyperlink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10.7109375" style="83" customWidth="1"/>
    <col min="2" max="5" width="7.7109375" style="10" customWidth="1"/>
    <col min="6" max="6" width="8.7109375" style="10" customWidth="1"/>
    <col min="7" max="7" width="12.7109375" style="49" customWidth="1"/>
    <col min="8" max="8" width="10.7109375" style="10" customWidth="1"/>
    <col min="9" max="13" width="7.7109375" style="10" customWidth="1"/>
  </cols>
  <sheetData>
    <row r="1" spans="1:14" ht="15">
      <c r="A1" s="45">
        <v>25</v>
      </c>
      <c r="B1" s="46"/>
      <c r="C1" s="47"/>
      <c r="D1" s="47"/>
      <c r="E1" s="47"/>
      <c r="F1" s="48"/>
      <c r="H1" s="45">
        <f>A70+2.5</f>
        <v>200</v>
      </c>
      <c r="I1" s="50" t="s">
        <v>34</v>
      </c>
      <c r="J1" s="51">
        <v>10</v>
      </c>
      <c r="K1" s="52">
        <v>2.5</v>
      </c>
      <c r="L1" s="47"/>
      <c r="M1" s="53"/>
      <c r="N1" s="2" t="s">
        <v>3</v>
      </c>
    </row>
    <row r="2" spans="1:13" ht="15">
      <c r="A2" s="54">
        <f aca="true" t="shared" si="0" ref="A2:A65">A1+2.5</f>
        <v>27.5</v>
      </c>
      <c r="B2" s="55">
        <v>1.25</v>
      </c>
      <c r="C2" s="56"/>
      <c r="D2" s="56"/>
      <c r="E2" s="56"/>
      <c r="F2" s="57"/>
      <c r="H2" s="54">
        <f>H1+2.5</f>
        <v>202.5</v>
      </c>
      <c r="I2" s="58" t="s">
        <v>34</v>
      </c>
      <c r="J2" s="59">
        <v>10</v>
      </c>
      <c r="K2" s="56">
        <v>2.5</v>
      </c>
      <c r="L2" s="56">
        <v>1.25</v>
      </c>
      <c r="M2" s="60"/>
    </row>
    <row r="3" spans="1:13" ht="15">
      <c r="A3" s="54">
        <f t="shared" si="0"/>
        <v>30</v>
      </c>
      <c r="B3" s="61">
        <v>2.5</v>
      </c>
      <c r="C3" s="56"/>
      <c r="D3" s="56"/>
      <c r="E3" s="56"/>
      <c r="F3" s="57"/>
      <c r="H3" s="54">
        <f aca="true" t="shared" si="1" ref="H3:H66">H2+2.5</f>
        <v>205</v>
      </c>
      <c r="I3" s="58" t="s">
        <v>34</v>
      </c>
      <c r="J3" s="62">
        <v>15</v>
      </c>
      <c r="K3" s="56"/>
      <c r="L3" s="56"/>
      <c r="M3" s="60"/>
    </row>
    <row r="4" spans="1:13" ht="15">
      <c r="A4" s="54">
        <f t="shared" si="0"/>
        <v>32.5</v>
      </c>
      <c r="B4" s="61">
        <v>2.5</v>
      </c>
      <c r="C4" s="63">
        <v>1.25</v>
      </c>
      <c r="D4" s="56"/>
      <c r="E4" s="56"/>
      <c r="F4" s="57"/>
      <c r="H4" s="54">
        <f t="shared" si="1"/>
        <v>207.5</v>
      </c>
      <c r="I4" s="58" t="s">
        <v>34</v>
      </c>
      <c r="J4" s="62">
        <v>15</v>
      </c>
      <c r="K4" s="63">
        <v>1.25</v>
      </c>
      <c r="L4" s="56"/>
      <c r="M4" s="60"/>
    </row>
    <row r="5" spans="1:13" ht="15">
      <c r="A5" s="54">
        <f t="shared" si="0"/>
        <v>35</v>
      </c>
      <c r="B5" s="64">
        <v>5</v>
      </c>
      <c r="C5" s="56"/>
      <c r="D5" s="56"/>
      <c r="E5" s="56"/>
      <c r="F5" s="57"/>
      <c r="H5" s="54">
        <f t="shared" si="1"/>
        <v>210</v>
      </c>
      <c r="I5" s="58" t="s">
        <v>34</v>
      </c>
      <c r="J5" s="62">
        <v>15</v>
      </c>
      <c r="K5" s="65">
        <v>2.5</v>
      </c>
      <c r="L5" s="56"/>
      <c r="M5" s="60"/>
    </row>
    <row r="6" spans="1:13" ht="15">
      <c r="A6" s="54">
        <f t="shared" si="0"/>
        <v>37.5</v>
      </c>
      <c r="B6" s="64">
        <v>5</v>
      </c>
      <c r="C6" s="63">
        <v>1.25</v>
      </c>
      <c r="D6" s="56"/>
      <c r="E6" s="56"/>
      <c r="F6" s="57"/>
      <c r="H6" s="54">
        <f t="shared" si="1"/>
        <v>212.5</v>
      </c>
      <c r="I6" s="58" t="s">
        <v>34</v>
      </c>
      <c r="J6" s="62">
        <v>15</v>
      </c>
      <c r="K6" s="65">
        <v>2.5</v>
      </c>
      <c r="L6" s="63">
        <v>1.25</v>
      </c>
      <c r="M6" s="60"/>
    </row>
    <row r="7" spans="1:13" ht="15">
      <c r="A7" s="54">
        <f t="shared" si="0"/>
        <v>40</v>
      </c>
      <c r="B7" s="64">
        <v>5</v>
      </c>
      <c r="C7" s="65">
        <v>2.5</v>
      </c>
      <c r="D7" s="56"/>
      <c r="E7" s="56"/>
      <c r="F7" s="57"/>
      <c r="H7" s="54">
        <f t="shared" si="1"/>
        <v>215</v>
      </c>
      <c r="I7" s="58" t="s">
        <v>34</v>
      </c>
      <c r="J7" s="66">
        <v>20</v>
      </c>
      <c r="K7" s="56"/>
      <c r="L7" s="56"/>
      <c r="M7" s="60"/>
    </row>
    <row r="8" spans="1:13" ht="15">
      <c r="A8" s="54">
        <f t="shared" si="0"/>
        <v>42.5</v>
      </c>
      <c r="B8" s="64">
        <v>5</v>
      </c>
      <c r="C8" s="65">
        <v>2.5</v>
      </c>
      <c r="D8" s="63">
        <v>1.25</v>
      </c>
      <c r="E8" s="56"/>
      <c r="F8" s="57"/>
      <c r="H8" s="54">
        <f t="shared" si="1"/>
        <v>217.5</v>
      </c>
      <c r="I8" s="58" t="s">
        <v>34</v>
      </c>
      <c r="J8" s="66">
        <v>20</v>
      </c>
      <c r="K8" s="63">
        <v>1.25</v>
      </c>
      <c r="L8" s="56"/>
      <c r="M8" s="60"/>
    </row>
    <row r="9" spans="1:13" ht="15">
      <c r="A9" s="54">
        <f t="shared" si="0"/>
        <v>45</v>
      </c>
      <c r="B9" s="67">
        <v>10</v>
      </c>
      <c r="C9" s="56"/>
      <c r="D9" s="56"/>
      <c r="E9" s="56"/>
      <c r="F9" s="57"/>
      <c r="H9" s="54">
        <f t="shared" si="1"/>
        <v>220</v>
      </c>
      <c r="I9" s="58" t="s">
        <v>34</v>
      </c>
      <c r="J9" s="66">
        <v>20</v>
      </c>
      <c r="K9" s="65">
        <v>2.5</v>
      </c>
      <c r="L9" s="56"/>
      <c r="M9" s="60"/>
    </row>
    <row r="10" spans="1:13" ht="15">
      <c r="A10" s="54">
        <f t="shared" si="0"/>
        <v>47.5</v>
      </c>
      <c r="B10" s="67">
        <v>10</v>
      </c>
      <c r="C10" s="63">
        <v>1.25</v>
      </c>
      <c r="D10" s="56"/>
      <c r="E10" s="56"/>
      <c r="F10" s="57"/>
      <c r="H10" s="54">
        <f t="shared" si="1"/>
        <v>222.5</v>
      </c>
      <c r="I10" s="58" t="s">
        <v>34</v>
      </c>
      <c r="J10" s="66">
        <v>20</v>
      </c>
      <c r="K10" s="65">
        <v>2.5</v>
      </c>
      <c r="L10" s="63">
        <v>1.25</v>
      </c>
      <c r="M10" s="60"/>
    </row>
    <row r="11" spans="1:13" ht="15">
      <c r="A11" s="54">
        <f t="shared" si="0"/>
        <v>50</v>
      </c>
      <c r="B11" s="67">
        <v>10</v>
      </c>
      <c r="C11" s="65">
        <v>2.5</v>
      </c>
      <c r="D11" s="56"/>
      <c r="E11" s="56"/>
      <c r="F11" s="57"/>
      <c r="H11" s="54">
        <f t="shared" si="1"/>
        <v>225</v>
      </c>
      <c r="I11" s="58" t="s">
        <v>35</v>
      </c>
      <c r="J11" s="68"/>
      <c r="K11" s="68"/>
      <c r="L11" s="56"/>
      <c r="M11" s="60"/>
    </row>
    <row r="12" spans="1:13" ht="15">
      <c r="A12" s="54">
        <f t="shared" si="0"/>
        <v>52.5</v>
      </c>
      <c r="B12" s="67">
        <v>10</v>
      </c>
      <c r="C12" s="65">
        <v>2.5</v>
      </c>
      <c r="D12" s="63">
        <v>1.25</v>
      </c>
      <c r="E12" s="56"/>
      <c r="F12" s="57"/>
      <c r="H12" s="54">
        <f t="shared" si="1"/>
        <v>227.5</v>
      </c>
      <c r="I12" s="58" t="s">
        <v>35</v>
      </c>
      <c r="J12" s="63">
        <v>1.25</v>
      </c>
      <c r="K12" s="56"/>
      <c r="L12" s="56"/>
      <c r="M12" s="60"/>
    </row>
    <row r="13" spans="1:13" ht="15">
      <c r="A13" s="54">
        <f t="shared" si="0"/>
        <v>55</v>
      </c>
      <c r="B13" s="69">
        <v>15</v>
      </c>
      <c r="C13" s="56"/>
      <c r="D13" s="56"/>
      <c r="E13" s="56"/>
      <c r="F13" s="57"/>
      <c r="H13" s="54">
        <f t="shared" si="1"/>
        <v>230</v>
      </c>
      <c r="I13" s="58" t="s">
        <v>35</v>
      </c>
      <c r="J13" s="65">
        <v>2.5</v>
      </c>
      <c r="K13" s="56"/>
      <c r="L13" s="68"/>
      <c r="M13" s="60"/>
    </row>
    <row r="14" spans="1:13" ht="15">
      <c r="A14" s="54">
        <f t="shared" si="0"/>
        <v>57.5</v>
      </c>
      <c r="B14" s="69">
        <v>15</v>
      </c>
      <c r="C14" s="63">
        <v>1.25</v>
      </c>
      <c r="D14" s="56"/>
      <c r="E14" s="56"/>
      <c r="F14" s="57"/>
      <c r="H14" s="54">
        <f t="shared" si="1"/>
        <v>232.5</v>
      </c>
      <c r="I14" s="58" t="s">
        <v>35</v>
      </c>
      <c r="J14" s="65">
        <v>2.5</v>
      </c>
      <c r="K14" s="63">
        <v>1.25</v>
      </c>
      <c r="L14" s="56"/>
      <c r="M14" s="60"/>
    </row>
    <row r="15" spans="1:13" ht="15">
      <c r="A15" s="54">
        <f t="shared" si="0"/>
        <v>60</v>
      </c>
      <c r="B15" s="69">
        <v>15</v>
      </c>
      <c r="C15" s="65">
        <v>2.5</v>
      </c>
      <c r="D15" s="56"/>
      <c r="E15" s="56"/>
      <c r="F15" s="57"/>
      <c r="H15" s="54">
        <f t="shared" si="1"/>
        <v>235</v>
      </c>
      <c r="I15" s="58" t="s">
        <v>35</v>
      </c>
      <c r="J15" s="56">
        <v>5</v>
      </c>
      <c r="K15" s="56"/>
      <c r="L15" s="56"/>
      <c r="M15" s="60"/>
    </row>
    <row r="16" spans="1:13" ht="15">
      <c r="A16" s="54">
        <f t="shared" si="0"/>
        <v>62.5</v>
      </c>
      <c r="B16" s="69">
        <v>15</v>
      </c>
      <c r="C16" s="65">
        <v>2.5</v>
      </c>
      <c r="D16" s="63">
        <v>1.25</v>
      </c>
      <c r="E16" s="56"/>
      <c r="F16" s="57"/>
      <c r="H16" s="54">
        <f t="shared" si="1"/>
        <v>237.5</v>
      </c>
      <c r="I16" s="58" t="s">
        <v>35</v>
      </c>
      <c r="J16" s="56">
        <v>5</v>
      </c>
      <c r="K16" s="63">
        <v>1.25</v>
      </c>
      <c r="L16" s="56"/>
      <c r="M16" s="60"/>
    </row>
    <row r="17" spans="1:13" ht="15">
      <c r="A17" s="54">
        <f t="shared" si="0"/>
        <v>65</v>
      </c>
      <c r="B17" s="70">
        <v>20</v>
      </c>
      <c r="C17" s="56"/>
      <c r="D17" s="56"/>
      <c r="E17" s="56"/>
      <c r="F17" s="57"/>
      <c r="H17" s="54">
        <f t="shared" si="1"/>
        <v>240</v>
      </c>
      <c r="I17" s="58" t="s">
        <v>35</v>
      </c>
      <c r="J17" s="56">
        <v>5</v>
      </c>
      <c r="K17" s="65">
        <v>2.5</v>
      </c>
      <c r="L17" s="56"/>
      <c r="M17" s="60"/>
    </row>
    <row r="18" spans="1:13" ht="15">
      <c r="A18" s="54">
        <f t="shared" si="0"/>
        <v>67.5</v>
      </c>
      <c r="B18" s="70">
        <v>20</v>
      </c>
      <c r="C18" s="63">
        <v>1.25</v>
      </c>
      <c r="D18" s="56"/>
      <c r="E18" s="56"/>
      <c r="F18" s="57"/>
      <c r="H18" s="54">
        <f t="shared" si="1"/>
        <v>242.5</v>
      </c>
      <c r="I18" s="58" t="s">
        <v>35</v>
      </c>
      <c r="J18" s="56">
        <v>5</v>
      </c>
      <c r="K18" s="65">
        <v>2.5</v>
      </c>
      <c r="L18" s="63">
        <v>1.25</v>
      </c>
      <c r="M18" s="60"/>
    </row>
    <row r="19" spans="1:13" ht="15">
      <c r="A19" s="54">
        <f t="shared" si="0"/>
        <v>70</v>
      </c>
      <c r="B19" s="70">
        <v>20</v>
      </c>
      <c r="C19" s="65">
        <v>2.5</v>
      </c>
      <c r="D19" s="56"/>
      <c r="E19" s="56"/>
      <c r="F19" s="57"/>
      <c r="H19" s="54">
        <f t="shared" si="1"/>
        <v>245</v>
      </c>
      <c r="I19" s="58" t="s">
        <v>35</v>
      </c>
      <c r="J19" s="59">
        <v>10</v>
      </c>
      <c r="K19" s="56"/>
      <c r="L19" s="56"/>
      <c r="M19" s="60"/>
    </row>
    <row r="20" spans="1:13" ht="15">
      <c r="A20" s="54">
        <f t="shared" si="0"/>
        <v>72.5</v>
      </c>
      <c r="B20" s="70">
        <v>20</v>
      </c>
      <c r="C20" s="65">
        <v>2.5</v>
      </c>
      <c r="D20" s="63">
        <v>1.25</v>
      </c>
      <c r="E20" s="56"/>
      <c r="F20" s="57"/>
      <c r="H20" s="54">
        <f t="shared" si="1"/>
        <v>247.5</v>
      </c>
      <c r="I20" s="58" t="s">
        <v>35</v>
      </c>
      <c r="J20" s="59">
        <v>10</v>
      </c>
      <c r="K20" s="63">
        <v>1.25</v>
      </c>
      <c r="L20" s="56"/>
      <c r="M20" s="60"/>
    </row>
    <row r="21" spans="1:13" ht="15">
      <c r="A21" s="54">
        <f t="shared" si="0"/>
        <v>75</v>
      </c>
      <c r="B21" s="58">
        <v>25</v>
      </c>
      <c r="C21" s="56"/>
      <c r="D21" s="56"/>
      <c r="E21" s="56"/>
      <c r="F21" s="57"/>
      <c r="H21" s="54">
        <f t="shared" si="1"/>
        <v>250</v>
      </c>
      <c r="I21" s="58" t="s">
        <v>35</v>
      </c>
      <c r="J21" s="59">
        <v>10</v>
      </c>
      <c r="K21" s="65">
        <v>2.5</v>
      </c>
      <c r="L21" s="56"/>
      <c r="M21" s="60"/>
    </row>
    <row r="22" spans="1:13" ht="15">
      <c r="A22" s="54">
        <f t="shared" si="0"/>
        <v>77.5</v>
      </c>
      <c r="B22" s="58">
        <v>25</v>
      </c>
      <c r="C22" s="63">
        <v>1.25</v>
      </c>
      <c r="D22" s="56"/>
      <c r="E22" s="56"/>
      <c r="F22" s="57"/>
      <c r="H22" s="54">
        <f t="shared" si="1"/>
        <v>252.5</v>
      </c>
      <c r="I22" s="58" t="s">
        <v>35</v>
      </c>
      <c r="J22" s="59">
        <v>10</v>
      </c>
      <c r="K22" s="65">
        <v>2.5</v>
      </c>
      <c r="L22" s="63">
        <v>1.25</v>
      </c>
      <c r="M22" s="60"/>
    </row>
    <row r="23" spans="1:13" ht="15">
      <c r="A23" s="54">
        <f t="shared" si="0"/>
        <v>80</v>
      </c>
      <c r="B23" s="58">
        <v>25</v>
      </c>
      <c r="C23" s="65">
        <v>2.5</v>
      </c>
      <c r="D23" s="56"/>
      <c r="E23" s="56"/>
      <c r="F23" s="57"/>
      <c r="H23" s="54">
        <f t="shared" si="1"/>
        <v>255</v>
      </c>
      <c r="I23" s="58" t="s">
        <v>35</v>
      </c>
      <c r="J23" s="62">
        <v>15</v>
      </c>
      <c r="K23" s="56"/>
      <c r="L23" s="56"/>
      <c r="M23" s="60"/>
    </row>
    <row r="24" spans="1:13" ht="15">
      <c r="A24" s="54">
        <f t="shared" si="0"/>
        <v>82.5</v>
      </c>
      <c r="B24" s="58">
        <v>25</v>
      </c>
      <c r="C24" s="65">
        <v>2.5</v>
      </c>
      <c r="D24" s="63">
        <v>1.25</v>
      </c>
      <c r="E24" s="56"/>
      <c r="F24" s="57"/>
      <c r="H24" s="54">
        <f t="shared" si="1"/>
        <v>257.5</v>
      </c>
      <c r="I24" s="58" t="s">
        <v>35</v>
      </c>
      <c r="J24" s="62">
        <v>15</v>
      </c>
      <c r="K24" s="63">
        <v>1.25</v>
      </c>
      <c r="L24" s="56"/>
      <c r="M24" s="60"/>
    </row>
    <row r="25" spans="1:13" ht="15">
      <c r="A25" s="54">
        <f t="shared" si="0"/>
        <v>85</v>
      </c>
      <c r="B25" s="58">
        <v>25</v>
      </c>
      <c r="C25" s="56">
        <v>5</v>
      </c>
      <c r="D25" s="56"/>
      <c r="E25" s="56"/>
      <c r="F25" s="57"/>
      <c r="H25" s="54">
        <f t="shared" si="1"/>
        <v>260</v>
      </c>
      <c r="I25" s="58" t="s">
        <v>35</v>
      </c>
      <c r="J25" s="62">
        <v>15</v>
      </c>
      <c r="K25" s="65">
        <v>2.5</v>
      </c>
      <c r="L25" s="56"/>
      <c r="M25" s="60"/>
    </row>
    <row r="26" spans="1:13" ht="15">
      <c r="A26" s="54">
        <f t="shared" si="0"/>
        <v>87.5</v>
      </c>
      <c r="B26" s="58">
        <v>25</v>
      </c>
      <c r="C26" s="56">
        <v>5</v>
      </c>
      <c r="D26" s="63">
        <v>1.25</v>
      </c>
      <c r="E26" s="56"/>
      <c r="F26" s="57"/>
      <c r="H26" s="54">
        <f t="shared" si="1"/>
        <v>262.5</v>
      </c>
      <c r="I26" s="58" t="s">
        <v>35</v>
      </c>
      <c r="J26" s="62">
        <v>15</v>
      </c>
      <c r="K26" s="65">
        <v>2.5</v>
      </c>
      <c r="L26" s="63">
        <v>1.25</v>
      </c>
      <c r="M26" s="60"/>
    </row>
    <row r="27" spans="1:13" ht="15">
      <c r="A27" s="54">
        <f t="shared" si="0"/>
        <v>90</v>
      </c>
      <c r="B27" s="58">
        <v>25</v>
      </c>
      <c r="C27" s="56">
        <v>5</v>
      </c>
      <c r="D27" s="65">
        <v>2.5</v>
      </c>
      <c r="E27" s="56"/>
      <c r="F27" s="57"/>
      <c r="H27" s="54">
        <f t="shared" si="1"/>
        <v>265</v>
      </c>
      <c r="I27" s="58" t="s">
        <v>35</v>
      </c>
      <c r="J27" s="66">
        <v>20</v>
      </c>
      <c r="K27" s="56"/>
      <c r="L27" s="56"/>
      <c r="M27" s="60"/>
    </row>
    <row r="28" spans="1:13" ht="15">
      <c r="A28" s="54">
        <f t="shared" si="0"/>
        <v>92.5</v>
      </c>
      <c r="B28" s="58">
        <v>25</v>
      </c>
      <c r="C28" s="56">
        <v>5</v>
      </c>
      <c r="D28" s="65">
        <v>2.5</v>
      </c>
      <c r="E28" s="63">
        <v>1.25</v>
      </c>
      <c r="F28" s="57"/>
      <c r="H28" s="54">
        <f t="shared" si="1"/>
        <v>267.5</v>
      </c>
      <c r="I28" s="58" t="s">
        <v>35</v>
      </c>
      <c r="J28" s="66">
        <v>20</v>
      </c>
      <c r="K28" s="63">
        <v>1.25</v>
      </c>
      <c r="L28" s="56"/>
      <c r="M28" s="60"/>
    </row>
    <row r="29" spans="1:13" ht="15">
      <c r="A29" s="54">
        <f t="shared" si="0"/>
        <v>95</v>
      </c>
      <c r="B29" s="58">
        <v>25</v>
      </c>
      <c r="C29" s="59">
        <v>10</v>
      </c>
      <c r="D29" s="56"/>
      <c r="E29" s="56"/>
      <c r="F29" s="57"/>
      <c r="H29" s="54">
        <f t="shared" si="1"/>
        <v>270</v>
      </c>
      <c r="I29" s="58" t="s">
        <v>35</v>
      </c>
      <c r="J29" s="66">
        <v>20</v>
      </c>
      <c r="K29" s="65">
        <v>2.5</v>
      </c>
      <c r="L29" s="56"/>
      <c r="M29" s="60"/>
    </row>
    <row r="30" spans="1:13" ht="15">
      <c r="A30" s="54">
        <f t="shared" si="0"/>
        <v>97.5</v>
      </c>
      <c r="B30" s="58">
        <v>25</v>
      </c>
      <c r="C30" s="59">
        <v>10</v>
      </c>
      <c r="D30" s="63">
        <v>1.25</v>
      </c>
      <c r="E30" s="56"/>
      <c r="F30" s="57"/>
      <c r="H30" s="54">
        <f t="shared" si="1"/>
        <v>272.5</v>
      </c>
      <c r="I30" s="58" t="s">
        <v>35</v>
      </c>
      <c r="J30" s="66">
        <v>20</v>
      </c>
      <c r="K30" s="65">
        <v>2.5</v>
      </c>
      <c r="L30" s="63">
        <v>1.25</v>
      </c>
      <c r="M30" s="60"/>
    </row>
    <row r="31" spans="1:13" ht="15">
      <c r="A31" s="54">
        <f t="shared" si="0"/>
        <v>100</v>
      </c>
      <c r="B31" s="58">
        <v>25</v>
      </c>
      <c r="C31" s="59">
        <v>10</v>
      </c>
      <c r="D31" s="65">
        <v>2.5</v>
      </c>
      <c r="E31" s="56"/>
      <c r="F31" s="57"/>
      <c r="H31" s="54">
        <f t="shared" si="1"/>
        <v>275</v>
      </c>
      <c r="I31" s="58" t="s">
        <v>36</v>
      </c>
      <c r="J31" s="68"/>
      <c r="K31" s="68"/>
      <c r="L31" s="56"/>
      <c r="M31" s="60"/>
    </row>
    <row r="32" spans="1:13" ht="15">
      <c r="A32" s="54">
        <f t="shared" si="0"/>
        <v>102.5</v>
      </c>
      <c r="B32" s="58">
        <v>25</v>
      </c>
      <c r="C32" s="59">
        <v>10</v>
      </c>
      <c r="D32" s="65">
        <v>2.5</v>
      </c>
      <c r="E32" s="63">
        <v>1.25</v>
      </c>
      <c r="F32" s="57"/>
      <c r="H32" s="54">
        <f t="shared" si="1"/>
        <v>277.5</v>
      </c>
      <c r="I32" s="58" t="s">
        <v>36</v>
      </c>
      <c r="J32" s="63">
        <v>1.25</v>
      </c>
      <c r="K32" s="56"/>
      <c r="L32" s="56"/>
      <c r="M32" s="60"/>
    </row>
    <row r="33" spans="1:13" ht="15">
      <c r="A33" s="54">
        <f t="shared" si="0"/>
        <v>105</v>
      </c>
      <c r="B33" s="58">
        <v>25</v>
      </c>
      <c r="C33" s="71">
        <v>15</v>
      </c>
      <c r="D33" s="56"/>
      <c r="E33" s="56"/>
      <c r="F33" s="57"/>
      <c r="H33" s="54">
        <f t="shared" si="1"/>
        <v>280</v>
      </c>
      <c r="I33" s="58" t="s">
        <v>36</v>
      </c>
      <c r="J33" s="65">
        <v>2.5</v>
      </c>
      <c r="K33" s="56"/>
      <c r="L33" s="68"/>
      <c r="M33" s="60"/>
    </row>
    <row r="34" spans="1:13" ht="15">
      <c r="A34" s="54">
        <f t="shared" si="0"/>
        <v>107.5</v>
      </c>
      <c r="B34" s="58">
        <v>25</v>
      </c>
      <c r="C34" s="71">
        <v>15</v>
      </c>
      <c r="D34" s="63">
        <v>1.25</v>
      </c>
      <c r="E34" s="56"/>
      <c r="F34" s="57"/>
      <c r="H34" s="54">
        <f t="shared" si="1"/>
        <v>282.5</v>
      </c>
      <c r="I34" s="58" t="s">
        <v>36</v>
      </c>
      <c r="J34" s="65">
        <v>2.5</v>
      </c>
      <c r="K34" s="63">
        <v>1.25</v>
      </c>
      <c r="L34" s="56"/>
      <c r="M34" s="60"/>
    </row>
    <row r="35" spans="1:13" ht="15">
      <c r="A35" s="54">
        <f t="shared" si="0"/>
        <v>110</v>
      </c>
      <c r="B35" s="58">
        <v>25</v>
      </c>
      <c r="C35" s="71">
        <v>15</v>
      </c>
      <c r="D35" s="65">
        <v>2.5</v>
      </c>
      <c r="E35" s="56"/>
      <c r="F35" s="57"/>
      <c r="H35" s="54">
        <f t="shared" si="1"/>
        <v>285</v>
      </c>
      <c r="I35" s="58" t="s">
        <v>36</v>
      </c>
      <c r="J35" s="56">
        <v>5</v>
      </c>
      <c r="K35" s="56"/>
      <c r="L35" s="56"/>
      <c r="M35" s="60"/>
    </row>
    <row r="36" spans="1:13" ht="15">
      <c r="A36" s="54">
        <f t="shared" si="0"/>
        <v>112.5</v>
      </c>
      <c r="B36" s="58">
        <v>25</v>
      </c>
      <c r="C36" s="71">
        <v>15</v>
      </c>
      <c r="D36" s="65">
        <v>2.5</v>
      </c>
      <c r="E36" s="63">
        <v>1.25</v>
      </c>
      <c r="F36" s="57"/>
      <c r="H36" s="54">
        <f t="shared" si="1"/>
        <v>287.5</v>
      </c>
      <c r="I36" s="58" t="s">
        <v>36</v>
      </c>
      <c r="J36" s="56">
        <v>5</v>
      </c>
      <c r="K36" s="63">
        <v>1.25</v>
      </c>
      <c r="L36" s="56"/>
      <c r="M36" s="60"/>
    </row>
    <row r="37" spans="1:13" ht="15">
      <c r="A37" s="54">
        <f t="shared" si="0"/>
        <v>115</v>
      </c>
      <c r="B37" s="58">
        <v>25</v>
      </c>
      <c r="C37" s="66">
        <v>20</v>
      </c>
      <c r="D37" s="56"/>
      <c r="E37" s="56"/>
      <c r="F37" s="57"/>
      <c r="H37" s="54">
        <f t="shared" si="1"/>
        <v>290</v>
      </c>
      <c r="I37" s="58" t="s">
        <v>36</v>
      </c>
      <c r="J37" s="56">
        <v>5</v>
      </c>
      <c r="K37" s="65">
        <v>2.5</v>
      </c>
      <c r="L37" s="56"/>
      <c r="M37" s="60"/>
    </row>
    <row r="38" spans="1:13" ht="15">
      <c r="A38" s="54">
        <f t="shared" si="0"/>
        <v>117.5</v>
      </c>
      <c r="B38" s="58">
        <v>25</v>
      </c>
      <c r="C38" s="66">
        <v>20</v>
      </c>
      <c r="D38" s="63">
        <v>1.25</v>
      </c>
      <c r="E38" s="56"/>
      <c r="F38" s="57"/>
      <c r="H38" s="54">
        <f t="shared" si="1"/>
        <v>292.5</v>
      </c>
      <c r="I38" s="58" t="s">
        <v>36</v>
      </c>
      <c r="J38" s="56">
        <v>5</v>
      </c>
      <c r="K38" s="65">
        <v>2.5</v>
      </c>
      <c r="L38" s="63">
        <v>1.25</v>
      </c>
      <c r="M38" s="60"/>
    </row>
    <row r="39" spans="1:13" ht="15">
      <c r="A39" s="54">
        <f t="shared" si="0"/>
        <v>120</v>
      </c>
      <c r="B39" s="58">
        <v>25</v>
      </c>
      <c r="C39" s="66">
        <v>20</v>
      </c>
      <c r="D39" s="65">
        <v>2.5</v>
      </c>
      <c r="E39" s="56"/>
      <c r="F39" s="57"/>
      <c r="H39" s="54">
        <f t="shared" si="1"/>
        <v>295</v>
      </c>
      <c r="I39" s="58" t="s">
        <v>36</v>
      </c>
      <c r="J39" s="59">
        <v>10</v>
      </c>
      <c r="K39" s="56"/>
      <c r="L39" s="56"/>
      <c r="M39" s="60"/>
    </row>
    <row r="40" spans="1:13" ht="15">
      <c r="A40" s="54">
        <f t="shared" si="0"/>
        <v>122.5</v>
      </c>
      <c r="B40" s="58">
        <v>25</v>
      </c>
      <c r="C40" s="66">
        <v>20</v>
      </c>
      <c r="D40" s="65">
        <v>2.5</v>
      </c>
      <c r="E40" s="63">
        <v>1.25</v>
      </c>
      <c r="F40" s="57"/>
      <c r="H40" s="54">
        <f t="shared" si="1"/>
        <v>297.5</v>
      </c>
      <c r="I40" s="58" t="s">
        <v>36</v>
      </c>
      <c r="J40" s="59">
        <v>10</v>
      </c>
      <c r="K40" s="63">
        <v>1.25</v>
      </c>
      <c r="L40" s="56"/>
      <c r="M40" s="60"/>
    </row>
    <row r="41" spans="1:13" ht="15">
      <c r="A41" s="54">
        <f t="shared" si="0"/>
        <v>125</v>
      </c>
      <c r="B41" s="58" t="s">
        <v>37</v>
      </c>
      <c r="C41" s="56"/>
      <c r="D41" s="56"/>
      <c r="E41" s="56"/>
      <c r="F41" s="57"/>
      <c r="H41" s="54">
        <f t="shared" si="1"/>
        <v>300</v>
      </c>
      <c r="I41" s="58" t="s">
        <v>36</v>
      </c>
      <c r="J41" s="59">
        <v>10</v>
      </c>
      <c r="K41" s="65">
        <v>2.5</v>
      </c>
      <c r="L41" s="56"/>
      <c r="M41" s="60"/>
    </row>
    <row r="42" spans="1:13" ht="15">
      <c r="A42" s="54">
        <f t="shared" si="0"/>
        <v>127.5</v>
      </c>
      <c r="B42" s="58" t="s">
        <v>37</v>
      </c>
      <c r="C42" s="63">
        <v>1.25</v>
      </c>
      <c r="D42" s="56"/>
      <c r="E42" s="56"/>
      <c r="F42" s="57"/>
      <c r="H42" s="54">
        <f t="shared" si="1"/>
        <v>302.5</v>
      </c>
      <c r="I42" s="58" t="s">
        <v>36</v>
      </c>
      <c r="J42" s="59">
        <v>10</v>
      </c>
      <c r="K42" s="65">
        <v>2.5</v>
      </c>
      <c r="L42" s="63">
        <v>1.25</v>
      </c>
      <c r="M42" s="60"/>
    </row>
    <row r="43" spans="1:13" ht="15">
      <c r="A43" s="54">
        <f t="shared" si="0"/>
        <v>130</v>
      </c>
      <c r="B43" s="58" t="s">
        <v>37</v>
      </c>
      <c r="C43" s="65">
        <v>2.5</v>
      </c>
      <c r="D43" s="56"/>
      <c r="E43" s="56"/>
      <c r="F43" s="57"/>
      <c r="H43" s="54">
        <f t="shared" si="1"/>
        <v>305</v>
      </c>
      <c r="I43" s="58" t="s">
        <v>36</v>
      </c>
      <c r="J43" s="62">
        <v>15</v>
      </c>
      <c r="K43" s="56"/>
      <c r="L43" s="56"/>
      <c r="M43" s="60"/>
    </row>
    <row r="44" spans="1:13" ht="15">
      <c r="A44" s="54">
        <f t="shared" si="0"/>
        <v>132.5</v>
      </c>
      <c r="B44" s="58" t="s">
        <v>37</v>
      </c>
      <c r="C44" s="65">
        <v>2.5</v>
      </c>
      <c r="D44" s="63">
        <v>1.25</v>
      </c>
      <c r="E44" s="56"/>
      <c r="F44" s="57"/>
      <c r="H44" s="54">
        <f t="shared" si="1"/>
        <v>307.5</v>
      </c>
      <c r="I44" s="58" t="s">
        <v>36</v>
      </c>
      <c r="J44" s="62">
        <v>15</v>
      </c>
      <c r="K44" s="63">
        <v>1.25</v>
      </c>
      <c r="L44" s="56"/>
      <c r="M44" s="60"/>
    </row>
    <row r="45" spans="1:13" ht="15">
      <c r="A45" s="54">
        <f t="shared" si="0"/>
        <v>135</v>
      </c>
      <c r="B45" s="58" t="s">
        <v>37</v>
      </c>
      <c r="C45" s="56">
        <v>5</v>
      </c>
      <c r="D45" s="56"/>
      <c r="E45" s="56"/>
      <c r="F45" s="57"/>
      <c r="H45" s="54">
        <f t="shared" si="1"/>
        <v>310</v>
      </c>
      <c r="I45" s="58" t="s">
        <v>36</v>
      </c>
      <c r="J45" s="62">
        <v>15</v>
      </c>
      <c r="K45" s="65">
        <v>2.5</v>
      </c>
      <c r="L45" s="56"/>
      <c r="M45" s="60"/>
    </row>
    <row r="46" spans="1:13" ht="15">
      <c r="A46" s="54">
        <f t="shared" si="0"/>
        <v>137.5</v>
      </c>
      <c r="B46" s="58" t="s">
        <v>37</v>
      </c>
      <c r="C46" s="56">
        <v>5</v>
      </c>
      <c r="D46" s="63">
        <v>1.25</v>
      </c>
      <c r="E46" s="56"/>
      <c r="F46" s="57"/>
      <c r="H46" s="54">
        <f t="shared" si="1"/>
        <v>312.5</v>
      </c>
      <c r="I46" s="58" t="s">
        <v>36</v>
      </c>
      <c r="J46" s="62">
        <v>15</v>
      </c>
      <c r="K46" s="65">
        <v>2.5</v>
      </c>
      <c r="L46" s="63">
        <v>1.25</v>
      </c>
      <c r="M46" s="60"/>
    </row>
    <row r="47" spans="1:13" ht="15">
      <c r="A47" s="54">
        <f t="shared" si="0"/>
        <v>140</v>
      </c>
      <c r="B47" s="58" t="s">
        <v>37</v>
      </c>
      <c r="C47" s="56">
        <v>5</v>
      </c>
      <c r="D47" s="65">
        <v>2.5</v>
      </c>
      <c r="E47" s="56"/>
      <c r="F47" s="57"/>
      <c r="H47" s="54">
        <f t="shared" si="1"/>
        <v>315</v>
      </c>
      <c r="I47" s="58" t="s">
        <v>36</v>
      </c>
      <c r="J47" s="66">
        <v>20</v>
      </c>
      <c r="K47" s="56"/>
      <c r="L47" s="56"/>
      <c r="M47" s="60"/>
    </row>
    <row r="48" spans="1:13" ht="15">
      <c r="A48" s="54">
        <f t="shared" si="0"/>
        <v>142.5</v>
      </c>
      <c r="B48" s="58" t="s">
        <v>37</v>
      </c>
      <c r="C48" s="56">
        <v>5</v>
      </c>
      <c r="D48" s="65">
        <v>2.5</v>
      </c>
      <c r="E48" s="63">
        <v>1.25</v>
      </c>
      <c r="F48" s="57"/>
      <c r="H48" s="54">
        <f t="shared" si="1"/>
        <v>317.5</v>
      </c>
      <c r="I48" s="58" t="s">
        <v>36</v>
      </c>
      <c r="J48" s="66">
        <v>20</v>
      </c>
      <c r="K48" s="63">
        <v>1.25</v>
      </c>
      <c r="L48" s="56"/>
      <c r="M48" s="60"/>
    </row>
    <row r="49" spans="1:13" ht="15">
      <c r="A49" s="54">
        <f t="shared" si="0"/>
        <v>145</v>
      </c>
      <c r="B49" s="58" t="s">
        <v>37</v>
      </c>
      <c r="C49" s="59">
        <v>10</v>
      </c>
      <c r="D49" s="56"/>
      <c r="E49" s="56"/>
      <c r="F49" s="57"/>
      <c r="H49" s="54">
        <f t="shared" si="1"/>
        <v>320</v>
      </c>
      <c r="I49" s="58" t="s">
        <v>36</v>
      </c>
      <c r="J49" s="66">
        <v>20</v>
      </c>
      <c r="K49" s="65">
        <v>2.5</v>
      </c>
      <c r="L49" s="56"/>
      <c r="M49" s="60"/>
    </row>
    <row r="50" spans="1:13" ht="15">
      <c r="A50" s="54">
        <f t="shared" si="0"/>
        <v>147.5</v>
      </c>
      <c r="B50" s="58" t="s">
        <v>37</v>
      </c>
      <c r="C50" s="59">
        <v>10</v>
      </c>
      <c r="D50" s="63">
        <v>1.25</v>
      </c>
      <c r="E50" s="56"/>
      <c r="F50" s="57"/>
      <c r="H50" s="54">
        <f t="shared" si="1"/>
        <v>322.5</v>
      </c>
      <c r="I50" s="58" t="s">
        <v>36</v>
      </c>
      <c r="J50" s="66">
        <v>20</v>
      </c>
      <c r="K50" s="65">
        <v>2.5</v>
      </c>
      <c r="L50" s="63">
        <v>1.25</v>
      </c>
      <c r="M50" s="60"/>
    </row>
    <row r="51" spans="1:13" ht="15">
      <c r="A51" s="54">
        <f t="shared" si="0"/>
        <v>150</v>
      </c>
      <c r="B51" s="58" t="s">
        <v>37</v>
      </c>
      <c r="C51" s="59">
        <v>10</v>
      </c>
      <c r="D51" s="65">
        <v>2.5</v>
      </c>
      <c r="E51" s="56"/>
      <c r="F51" s="57"/>
      <c r="H51" s="54">
        <f t="shared" si="1"/>
        <v>325</v>
      </c>
      <c r="I51" s="58" t="s">
        <v>38</v>
      </c>
      <c r="J51" s="56"/>
      <c r="K51" s="56"/>
      <c r="L51" s="56"/>
      <c r="M51" s="60"/>
    </row>
    <row r="52" spans="1:13" ht="15">
      <c r="A52" s="54">
        <f t="shared" si="0"/>
        <v>152.5</v>
      </c>
      <c r="B52" s="58" t="s">
        <v>37</v>
      </c>
      <c r="C52" s="59">
        <v>10</v>
      </c>
      <c r="D52" s="65">
        <v>2.5</v>
      </c>
      <c r="E52" s="63">
        <v>1.25</v>
      </c>
      <c r="F52" s="57"/>
      <c r="G52" s="72"/>
      <c r="H52" s="54">
        <f t="shared" si="1"/>
        <v>327.5</v>
      </c>
      <c r="I52" s="58" t="s">
        <v>38</v>
      </c>
      <c r="J52" s="63">
        <v>1.25</v>
      </c>
      <c r="K52" s="56"/>
      <c r="L52" s="56"/>
      <c r="M52" s="60"/>
    </row>
    <row r="53" spans="1:13" ht="15">
      <c r="A53" s="54">
        <f t="shared" si="0"/>
        <v>155</v>
      </c>
      <c r="B53" s="58" t="s">
        <v>37</v>
      </c>
      <c r="C53" s="71">
        <v>15</v>
      </c>
      <c r="D53" s="56"/>
      <c r="E53" s="56"/>
      <c r="F53" s="57"/>
      <c r="G53" s="72"/>
      <c r="H53" s="54">
        <f t="shared" si="1"/>
        <v>330</v>
      </c>
      <c r="I53" s="58" t="s">
        <v>38</v>
      </c>
      <c r="J53" s="65">
        <v>2.5</v>
      </c>
      <c r="K53" s="56"/>
      <c r="L53" s="56"/>
      <c r="M53" s="60"/>
    </row>
    <row r="54" spans="1:13" ht="15">
      <c r="A54" s="54">
        <f t="shared" si="0"/>
        <v>157.5</v>
      </c>
      <c r="B54" s="58" t="s">
        <v>37</v>
      </c>
      <c r="C54" s="71">
        <v>15</v>
      </c>
      <c r="D54" s="63">
        <v>1.25</v>
      </c>
      <c r="E54" s="56"/>
      <c r="F54" s="57"/>
      <c r="G54" s="72"/>
      <c r="H54" s="54">
        <f t="shared" si="1"/>
        <v>332.5</v>
      </c>
      <c r="I54" s="58" t="s">
        <v>38</v>
      </c>
      <c r="J54" s="65">
        <v>2.5</v>
      </c>
      <c r="K54" s="63">
        <v>1.25</v>
      </c>
      <c r="L54" s="56"/>
      <c r="M54" s="60"/>
    </row>
    <row r="55" spans="1:13" ht="15">
      <c r="A55" s="54">
        <f t="shared" si="0"/>
        <v>160</v>
      </c>
      <c r="B55" s="58" t="s">
        <v>37</v>
      </c>
      <c r="C55" s="71">
        <v>15</v>
      </c>
      <c r="D55" s="65">
        <v>2.5</v>
      </c>
      <c r="E55" s="56"/>
      <c r="F55" s="57"/>
      <c r="G55" s="72"/>
      <c r="H55" s="54">
        <f t="shared" si="1"/>
        <v>335</v>
      </c>
      <c r="I55" s="58" t="s">
        <v>38</v>
      </c>
      <c r="J55" s="56">
        <v>5</v>
      </c>
      <c r="K55" s="56"/>
      <c r="L55" s="56"/>
      <c r="M55" s="60"/>
    </row>
    <row r="56" spans="1:13" ht="15">
      <c r="A56" s="54">
        <f t="shared" si="0"/>
        <v>162.5</v>
      </c>
      <c r="B56" s="58" t="s">
        <v>37</v>
      </c>
      <c r="C56" s="71">
        <v>15</v>
      </c>
      <c r="D56" s="65">
        <v>2.5</v>
      </c>
      <c r="E56" s="63">
        <v>1.25</v>
      </c>
      <c r="F56" s="57"/>
      <c r="G56" s="72"/>
      <c r="H56" s="54">
        <f t="shared" si="1"/>
        <v>337.5</v>
      </c>
      <c r="I56" s="58" t="s">
        <v>38</v>
      </c>
      <c r="J56" s="56">
        <v>5</v>
      </c>
      <c r="K56" s="63">
        <v>1.25</v>
      </c>
      <c r="L56" s="56"/>
      <c r="M56" s="60"/>
    </row>
    <row r="57" spans="1:13" ht="15">
      <c r="A57" s="54">
        <f t="shared" si="0"/>
        <v>165</v>
      </c>
      <c r="B57" s="58" t="s">
        <v>37</v>
      </c>
      <c r="C57" s="66">
        <v>20</v>
      </c>
      <c r="D57" s="56"/>
      <c r="E57" s="56"/>
      <c r="F57" s="57"/>
      <c r="G57" s="72"/>
      <c r="H57" s="54">
        <f t="shared" si="1"/>
        <v>340</v>
      </c>
      <c r="I57" s="58" t="s">
        <v>38</v>
      </c>
      <c r="J57" s="56">
        <v>5</v>
      </c>
      <c r="K57" s="65">
        <v>2.5</v>
      </c>
      <c r="L57" s="56"/>
      <c r="M57" s="60"/>
    </row>
    <row r="58" spans="1:13" ht="15">
      <c r="A58" s="54">
        <f t="shared" si="0"/>
        <v>167.5</v>
      </c>
      <c r="B58" s="58" t="s">
        <v>37</v>
      </c>
      <c r="C58" s="66">
        <v>20</v>
      </c>
      <c r="D58" s="63">
        <v>1.25</v>
      </c>
      <c r="E58" s="56"/>
      <c r="F58" s="57"/>
      <c r="G58" s="72"/>
      <c r="H58" s="54">
        <f t="shared" si="1"/>
        <v>342.5</v>
      </c>
      <c r="I58" s="58" t="s">
        <v>38</v>
      </c>
      <c r="J58" s="56">
        <v>5</v>
      </c>
      <c r="K58" s="65">
        <v>2.5</v>
      </c>
      <c r="L58" s="63">
        <v>1.25</v>
      </c>
      <c r="M58" s="60"/>
    </row>
    <row r="59" spans="1:13" ht="15">
      <c r="A59" s="54">
        <f t="shared" si="0"/>
        <v>170</v>
      </c>
      <c r="B59" s="58" t="s">
        <v>37</v>
      </c>
      <c r="C59" s="66">
        <v>20</v>
      </c>
      <c r="D59" s="65">
        <v>2.5</v>
      </c>
      <c r="E59" s="56"/>
      <c r="F59" s="57"/>
      <c r="G59" s="72"/>
      <c r="H59" s="54">
        <f t="shared" si="1"/>
        <v>345</v>
      </c>
      <c r="I59" s="58" t="s">
        <v>38</v>
      </c>
      <c r="J59" s="59">
        <v>10</v>
      </c>
      <c r="K59" s="56"/>
      <c r="L59" s="56"/>
      <c r="M59" s="60"/>
    </row>
    <row r="60" spans="1:13" ht="15">
      <c r="A60" s="54">
        <f t="shared" si="0"/>
        <v>172.5</v>
      </c>
      <c r="B60" s="58" t="s">
        <v>37</v>
      </c>
      <c r="C60" s="66">
        <v>20</v>
      </c>
      <c r="D60" s="65">
        <v>2.5</v>
      </c>
      <c r="E60" s="63">
        <v>1.25</v>
      </c>
      <c r="F60" s="57"/>
      <c r="G60" s="72"/>
      <c r="H60" s="54">
        <f t="shared" si="1"/>
        <v>347.5</v>
      </c>
      <c r="I60" s="58" t="s">
        <v>38</v>
      </c>
      <c r="J60" s="59">
        <v>10</v>
      </c>
      <c r="K60" s="63">
        <v>1.25</v>
      </c>
      <c r="L60" s="56"/>
      <c r="M60" s="60"/>
    </row>
    <row r="61" spans="1:13" ht="15">
      <c r="A61" s="54">
        <f t="shared" si="0"/>
        <v>175</v>
      </c>
      <c r="B61" s="58" t="s">
        <v>34</v>
      </c>
      <c r="C61" s="68"/>
      <c r="D61" s="56"/>
      <c r="E61" s="56"/>
      <c r="F61" s="57"/>
      <c r="G61" s="72"/>
      <c r="H61" s="54">
        <f t="shared" si="1"/>
        <v>350</v>
      </c>
      <c r="I61" s="58" t="s">
        <v>38</v>
      </c>
      <c r="J61" s="59">
        <v>10</v>
      </c>
      <c r="K61" s="65">
        <v>2.5</v>
      </c>
      <c r="L61" s="56"/>
      <c r="M61" s="60"/>
    </row>
    <row r="62" spans="1:13" ht="15">
      <c r="A62" s="54">
        <f t="shared" si="0"/>
        <v>177.5</v>
      </c>
      <c r="B62" s="58" t="s">
        <v>34</v>
      </c>
      <c r="C62" s="63">
        <v>1.25</v>
      </c>
      <c r="D62" s="56"/>
      <c r="E62" s="56"/>
      <c r="F62" s="57"/>
      <c r="G62" s="72"/>
      <c r="H62" s="54">
        <f t="shared" si="1"/>
        <v>352.5</v>
      </c>
      <c r="I62" s="58" t="s">
        <v>38</v>
      </c>
      <c r="J62" s="59">
        <v>10</v>
      </c>
      <c r="K62" s="65">
        <v>2.5</v>
      </c>
      <c r="L62" s="63">
        <v>1.25</v>
      </c>
      <c r="M62" s="60"/>
    </row>
    <row r="63" spans="1:13" ht="15">
      <c r="A63" s="54">
        <f t="shared" si="0"/>
        <v>180</v>
      </c>
      <c r="B63" s="58" t="s">
        <v>34</v>
      </c>
      <c r="C63" s="73">
        <v>2.5</v>
      </c>
      <c r="D63" s="56"/>
      <c r="E63" s="56"/>
      <c r="F63" s="57"/>
      <c r="G63" s="72"/>
      <c r="H63" s="54">
        <f t="shared" si="1"/>
        <v>355</v>
      </c>
      <c r="I63" s="58" t="s">
        <v>38</v>
      </c>
      <c r="J63" s="71">
        <v>15</v>
      </c>
      <c r="K63" s="56"/>
      <c r="L63" s="56"/>
      <c r="M63" s="60"/>
    </row>
    <row r="64" spans="1:13" ht="15">
      <c r="A64" s="54">
        <f t="shared" si="0"/>
        <v>182.5</v>
      </c>
      <c r="B64" s="58" t="s">
        <v>34</v>
      </c>
      <c r="C64" s="73">
        <v>2.5</v>
      </c>
      <c r="D64" s="63">
        <v>1.25</v>
      </c>
      <c r="E64" s="56"/>
      <c r="F64" s="57"/>
      <c r="G64" s="72"/>
      <c r="H64" s="54">
        <f t="shared" si="1"/>
        <v>357.5</v>
      </c>
      <c r="I64" s="58" t="s">
        <v>38</v>
      </c>
      <c r="J64" s="71">
        <v>15</v>
      </c>
      <c r="K64" s="63">
        <v>1.25</v>
      </c>
      <c r="L64" s="56"/>
      <c r="M64" s="60"/>
    </row>
    <row r="65" spans="1:13" ht="15">
      <c r="A65" s="54">
        <f t="shared" si="0"/>
        <v>185</v>
      </c>
      <c r="B65" s="58" t="s">
        <v>34</v>
      </c>
      <c r="C65" s="56">
        <v>5</v>
      </c>
      <c r="D65" s="56"/>
      <c r="E65" s="56"/>
      <c r="F65" s="57"/>
      <c r="G65" s="72"/>
      <c r="H65" s="54">
        <f t="shared" si="1"/>
        <v>360</v>
      </c>
      <c r="I65" s="58" t="s">
        <v>38</v>
      </c>
      <c r="J65" s="71">
        <v>15</v>
      </c>
      <c r="K65" s="65">
        <v>2.5</v>
      </c>
      <c r="L65" s="56"/>
      <c r="M65" s="60"/>
    </row>
    <row r="66" spans="1:13" ht="15">
      <c r="A66" s="54">
        <f>A65+2.5</f>
        <v>187.5</v>
      </c>
      <c r="B66" s="58" t="s">
        <v>34</v>
      </c>
      <c r="C66" s="56">
        <v>5</v>
      </c>
      <c r="D66" s="63">
        <v>1.25</v>
      </c>
      <c r="E66" s="56"/>
      <c r="F66" s="57"/>
      <c r="G66" s="72"/>
      <c r="H66" s="54">
        <f t="shared" si="1"/>
        <v>362.5</v>
      </c>
      <c r="I66" s="58" t="s">
        <v>38</v>
      </c>
      <c r="J66" s="71">
        <v>15</v>
      </c>
      <c r="K66" s="65">
        <v>2.5</v>
      </c>
      <c r="L66" s="63">
        <v>1.25</v>
      </c>
      <c r="M66" s="60"/>
    </row>
    <row r="67" spans="1:13" ht="15">
      <c r="A67" s="54">
        <f>A66+2.5</f>
        <v>190</v>
      </c>
      <c r="B67" s="58" t="s">
        <v>34</v>
      </c>
      <c r="C67" s="56">
        <v>5</v>
      </c>
      <c r="D67" s="65">
        <v>2.5</v>
      </c>
      <c r="E67" s="56"/>
      <c r="F67" s="57"/>
      <c r="G67" s="72"/>
      <c r="H67" s="54">
        <f>H66+2.5</f>
        <v>365</v>
      </c>
      <c r="I67" s="58" t="s">
        <v>38</v>
      </c>
      <c r="J67" s="66">
        <v>20</v>
      </c>
      <c r="K67" s="56"/>
      <c r="L67" s="56"/>
      <c r="M67" s="60"/>
    </row>
    <row r="68" spans="1:13" ht="15">
      <c r="A68" s="54">
        <f>A67+2.5</f>
        <v>192.5</v>
      </c>
      <c r="B68" s="58" t="s">
        <v>34</v>
      </c>
      <c r="C68" s="56">
        <v>5</v>
      </c>
      <c r="D68" s="65">
        <v>2.5</v>
      </c>
      <c r="E68" s="63">
        <v>1.25</v>
      </c>
      <c r="F68" s="57"/>
      <c r="G68" s="72"/>
      <c r="H68" s="54">
        <f>H67+2.5</f>
        <v>367.5</v>
      </c>
      <c r="I68" s="58" t="s">
        <v>38</v>
      </c>
      <c r="J68" s="66">
        <v>20</v>
      </c>
      <c r="K68" s="63">
        <v>1.25</v>
      </c>
      <c r="L68" s="56"/>
      <c r="M68" s="60"/>
    </row>
    <row r="69" spans="1:13" ht="15">
      <c r="A69" s="54">
        <f>A68+2.5</f>
        <v>195</v>
      </c>
      <c r="B69" s="58" t="s">
        <v>34</v>
      </c>
      <c r="C69" s="59">
        <v>10</v>
      </c>
      <c r="D69" s="56"/>
      <c r="E69" s="56"/>
      <c r="F69" s="57"/>
      <c r="G69" s="72"/>
      <c r="H69" s="54">
        <f>H68+2.5</f>
        <v>370</v>
      </c>
      <c r="I69" s="58" t="s">
        <v>38</v>
      </c>
      <c r="J69" s="66">
        <v>20</v>
      </c>
      <c r="K69" s="65">
        <v>2.5</v>
      </c>
      <c r="L69" s="56"/>
      <c r="M69" s="60"/>
    </row>
    <row r="70" spans="1:13" ht="15.75" thickBot="1">
      <c r="A70" s="74">
        <f>A69+2.5</f>
        <v>197.5</v>
      </c>
      <c r="B70" s="75" t="s">
        <v>34</v>
      </c>
      <c r="C70" s="76">
        <v>10</v>
      </c>
      <c r="D70" s="77">
        <v>1.25</v>
      </c>
      <c r="E70" s="78"/>
      <c r="F70" s="79"/>
      <c r="G70" s="72"/>
      <c r="H70" s="74">
        <f>H69+2.5</f>
        <v>372.5</v>
      </c>
      <c r="I70" s="75" t="s">
        <v>38</v>
      </c>
      <c r="J70" s="80">
        <v>20</v>
      </c>
      <c r="K70" s="81">
        <v>2.5</v>
      </c>
      <c r="L70" s="77">
        <v>1.25</v>
      </c>
      <c r="M70" s="82"/>
    </row>
    <row r="71" spans="6:13" ht="15">
      <c r="F71" s="84"/>
      <c r="G71" s="72"/>
      <c r="H71" s="84"/>
      <c r="I71" s="85"/>
      <c r="J71" s="85"/>
      <c r="K71" s="86"/>
      <c r="L71" s="85"/>
      <c r="M71" s="85"/>
    </row>
    <row r="72" spans="1:13" ht="15">
      <c r="A72"/>
      <c r="B72"/>
      <c r="C72"/>
      <c r="D72"/>
      <c r="E72"/>
      <c r="F72" s="84"/>
      <c r="G72" s="72"/>
      <c r="H72" s="84"/>
      <c r="I72" s="85"/>
      <c r="J72" s="85"/>
      <c r="K72" s="86"/>
      <c r="L72" s="85"/>
      <c r="M72" s="85"/>
    </row>
    <row r="73" spans="1:13" ht="12">
      <c r="A73"/>
      <c r="B73"/>
      <c r="C73"/>
      <c r="D73"/>
      <c r="E73"/>
      <c r="F73"/>
      <c r="G73" s="72"/>
      <c r="H73"/>
      <c r="I73"/>
      <c r="J73"/>
      <c r="K73"/>
      <c r="L73"/>
      <c r="M73"/>
    </row>
    <row r="74" spans="1:13" ht="12">
      <c r="A74"/>
      <c r="B74"/>
      <c r="C74"/>
      <c r="D74"/>
      <c r="E74"/>
      <c r="F74"/>
      <c r="G74" s="72"/>
      <c r="H74"/>
      <c r="I74"/>
      <c r="J74"/>
      <c r="K74"/>
      <c r="L74"/>
      <c r="M74"/>
    </row>
    <row r="75" spans="1:13" ht="12">
      <c r="A75"/>
      <c r="B75"/>
      <c r="C75"/>
      <c r="D75"/>
      <c r="E75"/>
      <c r="F75"/>
      <c r="G75" s="72"/>
      <c r="H75"/>
      <c r="I75"/>
      <c r="J75"/>
      <c r="K75"/>
      <c r="L75"/>
      <c r="M75"/>
    </row>
    <row r="76" spans="1:13" ht="12">
      <c r="A76"/>
      <c r="B76"/>
      <c r="C76"/>
      <c r="D76"/>
      <c r="E76"/>
      <c r="F76"/>
      <c r="G76" s="72"/>
      <c r="H76"/>
      <c r="I76"/>
      <c r="J76"/>
      <c r="K76"/>
      <c r="L76"/>
      <c r="M76"/>
    </row>
    <row r="77" spans="1:13" ht="12">
      <c r="A77"/>
      <c r="B77"/>
      <c r="C77"/>
      <c r="D77"/>
      <c r="E77"/>
      <c r="F77"/>
      <c r="G77" s="72"/>
      <c r="H77"/>
      <c r="I77"/>
      <c r="J77"/>
      <c r="K77"/>
      <c r="L77"/>
      <c r="M77"/>
    </row>
    <row r="78" spans="1:13" ht="12">
      <c r="A78"/>
      <c r="B78"/>
      <c r="C78"/>
      <c r="D78"/>
      <c r="E78"/>
      <c r="F78"/>
      <c r="G78" s="72"/>
      <c r="H78"/>
      <c r="I78"/>
      <c r="J78"/>
      <c r="K78"/>
      <c r="L78"/>
      <c r="M78"/>
    </row>
    <row r="79" spans="1:13" ht="12">
      <c r="A79"/>
      <c r="B79"/>
      <c r="C79"/>
      <c r="D79"/>
      <c r="E79"/>
      <c r="F79"/>
      <c r="G79" s="72"/>
      <c r="H79"/>
      <c r="I79"/>
      <c r="J79"/>
      <c r="K79"/>
      <c r="L79"/>
      <c r="M79"/>
    </row>
    <row r="80" spans="1:13" ht="12">
      <c r="A80"/>
      <c r="B80"/>
      <c r="C80"/>
      <c r="D80"/>
      <c r="E80"/>
      <c r="F80"/>
      <c r="G80" s="72"/>
      <c r="H80"/>
      <c r="I80"/>
      <c r="J80"/>
      <c r="K80"/>
      <c r="L80"/>
      <c r="M80"/>
    </row>
    <row r="81" spans="1:13" ht="12">
      <c r="A81"/>
      <c r="B81"/>
      <c r="C81"/>
      <c r="D81"/>
      <c r="E81"/>
      <c r="F81"/>
      <c r="G81" s="72"/>
      <c r="H81"/>
      <c r="I81"/>
      <c r="J81"/>
      <c r="K81"/>
      <c r="L81"/>
      <c r="M81"/>
    </row>
    <row r="82" spans="1:13" ht="12">
      <c r="A82"/>
      <c r="B82"/>
      <c r="C82"/>
      <c r="D82"/>
      <c r="E82"/>
      <c r="F82"/>
      <c r="G82" s="72"/>
      <c r="H82"/>
      <c r="I82"/>
      <c r="J82"/>
      <c r="K82"/>
      <c r="L82"/>
      <c r="M82"/>
    </row>
    <row r="83" spans="1:13" ht="12">
      <c r="A83"/>
      <c r="B83"/>
      <c r="C83"/>
      <c r="D83"/>
      <c r="E83"/>
      <c r="F83"/>
      <c r="G83" s="72"/>
      <c r="H83"/>
      <c r="I83"/>
      <c r="J83"/>
      <c r="K83"/>
      <c r="L83"/>
      <c r="M83"/>
    </row>
    <row r="84" spans="1:13" ht="12">
      <c r="A84"/>
      <c r="B84"/>
      <c r="C84"/>
      <c r="D84"/>
      <c r="E84"/>
      <c r="F84"/>
      <c r="G84" s="72"/>
      <c r="H84"/>
      <c r="I84"/>
      <c r="J84"/>
      <c r="K84"/>
      <c r="L84"/>
      <c r="M84"/>
    </row>
    <row r="85" spans="1:13" ht="12">
      <c r="A85"/>
      <c r="B85"/>
      <c r="C85"/>
      <c r="D85"/>
      <c r="E85"/>
      <c r="F85"/>
      <c r="G85" s="72"/>
      <c r="H85"/>
      <c r="I85"/>
      <c r="J85"/>
      <c r="K85"/>
      <c r="L85"/>
      <c r="M85"/>
    </row>
    <row r="86" spans="1:7" ht="12">
      <c r="A86"/>
      <c r="B86"/>
      <c r="C86"/>
      <c r="D86"/>
      <c r="E86"/>
      <c r="G86" s="72"/>
    </row>
    <row r="87" spans="1:7" ht="12">
      <c r="A87"/>
      <c r="B87"/>
      <c r="C87"/>
      <c r="D87"/>
      <c r="E87"/>
      <c r="G87" s="72"/>
    </row>
    <row r="88" spans="1:7" ht="12">
      <c r="A88"/>
      <c r="B88"/>
      <c r="C88"/>
      <c r="D88"/>
      <c r="E88"/>
      <c r="G88" s="72"/>
    </row>
    <row r="89" spans="1:7" ht="12">
      <c r="A89"/>
      <c r="B89"/>
      <c r="C89"/>
      <c r="D89"/>
      <c r="E89"/>
      <c r="G89" s="72"/>
    </row>
    <row r="90" spans="1:7" ht="12">
      <c r="A90"/>
      <c r="B90"/>
      <c r="C90"/>
      <c r="D90"/>
      <c r="E90"/>
      <c r="G90" s="72"/>
    </row>
    <row r="91" spans="1:7" ht="12">
      <c r="A91"/>
      <c r="B91"/>
      <c r="C91"/>
      <c r="D91"/>
      <c r="E91"/>
      <c r="G91" s="72"/>
    </row>
    <row r="92" spans="1:7" ht="12">
      <c r="A92"/>
      <c r="B92"/>
      <c r="C92"/>
      <c r="D92"/>
      <c r="E92"/>
      <c r="G92" s="72"/>
    </row>
    <row r="93" spans="1:7" ht="12">
      <c r="A93"/>
      <c r="B93"/>
      <c r="C93"/>
      <c r="D93"/>
      <c r="E93"/>
      <c r="G93" s="72"/>
    </row>
    <row r="94" spans="1:7" ht="12">
      <c r="A94"/>
      <c r="B94"/>
      <c r="C94"/>
      <c r="D94"/>
      <c r="E94"/>
      <c r="G94" s="72"/>
    </row>
    <row r="95" spans="1:7" ht="12">
      <c r="A95"/>
      <c r="B95"/>
      <c r="C95"/>
      <c r="D95"/>
      <c r="E95"/>
      <c r="G95" s="72"/>
    </row>
    <row r="96" spans="1:7" ht="12">
      <c r="A96"/>
      <c r="B96"/>
      <c r="C96"/>
      <c r="D96"/>
      <c r="E96"/>
      <c r="G96" s="72"/>
    </row>
    <row r="97" spans="1:7" ht="12">
      <c r="A97"/>
      <c r="B97"/>
      <c r="C97"/>
      <c r="D97"/>
      <c r="E97"/>
      <c r="G97" s="72"/>
    </row>
    <row r="98" spans="1:7" ht="12">
      <c r="A98"/>
      <c r="B98"/>
      <c r="C98"/>
      <c r="D98"/>
      <c r="E98"/>
      <c r="G98" s="72"/>
    </row>
    <row r="99" spans="1:7" ht="12">
      <c r="A99"/>
      <c r="B99"/>
      <c r="C99"/>
      <c r="D99"/>
      <c r="E99"/>
      <c r="G99" s="72"/>
    </row>
    <row r="100" spans="1:7" ht="12">
      <c r="A100"/>
      <c r="B100"/>
      <c r="C100"/>
      <c r="D100"/>
      <c r="E100"/>
      <c r="G100" s="72"/>
    </row>
    <row r="101" spans="1:7" ht="12">
      <c r="A101"/>
      <c r="B101"/>
      <c r="C101"/>
      <c r="D101"/>
      <c r="E101"/>
      <c r="G101" s="72"/>
    </row>
    <row r="102" spans="1:7" ht="12">
      <c r="A102"/>
      <c r="B102"/>
      <c r="C102"/>
      <c r="D102"/>
      <c r="E102"/>
      <c r="G102" s="72"/>
    </row>
    <row r="103" spans="1:7" ht="12">
      <c r="A103"/>
      <c r="B103"/>
      <c r="C103"/>
      <c r="D103"/>
      <c r="E103"/>
      <c r="G103" s="72"/>
    </row>
    <row r="104" spans="1:7" ht="12">
      <c r="A104"/>
      <c r="B104"/>
      <c r="C104"/>
      <c r="D104"/>
      <c r="E104"/>
      <c r="G104" s="72"/>
    </row>
    <row r="105" spans="1:7" ht="12">
      <c r="A105"/>
      <c r="B105"/>
      <c r="C105"/>
      <c r="D105"/>
      <c r="E105"/>
      <c r="G105" s="72"/>
    </row>
    <row r="106" spans="1:7" ht="12">
      <c r="A106"/>
      <c r="B106"/>
      <c r="C106"/>
      <c r="D106"/>
      <c r="E106"/>
      <c r="G106" s="72"/>
    </row>
    <row r="107" spans="1:7" ht="12">
      <c r="A107"/>
      <c r="B107"/>
      <c r="C107"/>
      <c r="D107"/>
      <c r="E107"/>
      <c r="G107" s="72"/>
    </row>
    <row r="108" spans="1:7" ht="12">
      <c r="A108"/>
      <c r="B108"/>
      <c r="C108"/>
      <c r="D108"/>
      <c r="E108"/>
      <c r="G108" s="72"/>
    </row>
    <row r="109" spans="1:7" ht="12">
      <c r="A109"/>
      <c r="B109"/>
      <c r="C109"/>
      <c r="D109"/>
      <c r="E109"/>
      <c r="G109" s="72"/>
    </row>
    <row r="110" spans="1:7" ht="12">
      <c r="A110"/>
      <c r="B110"/>
      <c r="C110"/>
      <c r="D110"/>
      <c r="E110"/>
      <c r="G110" s="72"/>
    </row>
  </sheetData>
  <sheetProtection/>
  <hyperlinks>
    <hyperlink ref="N1" location="Sommaire!A1" display="Retour"/>
  </hyperlink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="180" zoomScaleNormal="180" zoomScalePageLayoutView="0" workbookViewId="0" topLeftCell="A1">
      <selection activeCell="I1" sqref="I1"/>
    </sheetView>
  </sheetViews>
  <sheetFormatPr defaultColWidth="11.421875" defaultRowHeight="12.75"/>
  <sheetData>
    <row r="1" spans="1:9" ht="13.5" thickBot="1">
      <c r="A1" s="88" t="s">
        <v>41</v>
      </c>
      <c r="B1" s="89"/>
      <c r="C1" s="90"/>
      <c r="D1" s="90"/>
      <c r="E1" s="90"/>
      <c r="F1" s="91" t="s">
        <v>42</v>
      </c>
      <c r="G1" s="91" t="s">
        <v>43</v>
      </c>
      <c r="H1" s="90"/>
      <c r="I1" s="2" t="s">
        <v>3</v>
      </c>
    </row>
    <row r="2" spans="1:9" ht="90.75" thickBot="1" thickTop="1">
      <c r="A2" s="92">
        <v>1</v>
      </c>
      <c r="B2" s="164">
        <v>175</v>
      </c>
      <c r="C2" s="164"/>
      <c r="D2" s="164"/>
      <c r="E2" s="164"/>
      <c r="F2" s="93">
        <v>4</v>
      </c>
      <c r="G2" s="94">
        <v>4</v>
      </c>
      <c r="H2" s="90"/>
      <c r="I2" s="90"/>
    </row>
    <row r="3" spans="1:9" ht="17.25">
      <c r="A3" s="95">
        <v>25</v>
      </c>
      <c r="B3" s="95">
        <v>20</v>
      </c>
      <c r="C3" s="95">
        <v>15</v>
      </c>
      <c r="D3" s="95">
        <v>10</v>
      </c>
      <c r="E3" s="95">
        <v>5</v>
      </c>
      <c r="F3" s="96">
        <v>2.5</v>
      </c>
      <c r="G3" s="97">
        <v>1.25</v>
      </c>
      <c r="H3" s="96">
        <v>0.5</v>
      </c>
      <c r="I3" s="97">
        <v>0.25</v>
      </c>
    </row>
    <row r="4" spans="1:9" ht="45">
      <c r="A4" s="98">
        <f>INT((B2-25)/50)</f>
        <v>3</v>
      </c>
      <c r="B4" s="98">
        <f>INT((B2-25-(A4*50))/40)</f>
        <v>0</v>
      </c>
      <c r="C4" s="98">
        <f>INT(((B2-25)-(A4*50)-(B4*40))/30)</f>
        <v>0</v>
      </c>
      <c r="D4" s="98">
        <f>INT(((B2-25)-(A4*50)-(B4*40)-(C4*30))/20)</f>
        <v>0</v>
      </c>
      <c r="E4" s="99">
        <f>INT(((B2-25)-(A4*50)-(B4*40)-(C4*30)-(D4*20))/10)</f>
        <v>0</v>
      </c>
      <c r="F4" s="100">
        <f>INT(((B2-25)-(A4*50)-(B4*40)-(C4*30)-(D4*20)-(E4*10))/5)</f>
        <v>0</v>
      </c>
      <c r="G4" s="98">
        <f>INT(((B2-25)-(A4*50)-(B4*40)-(C4*30)-(D4*20)-(E4*10)-(F4*5))/2.5)</f>
        <v>0</v>
      </c>
      <c r="H4" s="98">
        <f>INT(((B2-25)-(A4*50)-(B4*40)-(C4*30)-(D4*20)-(E4*10)-(F4*5)-(G4*2.5))/1)</f>
        <v>0</v>
      </c>
      <c r="I4" s="98">
        <f>INT(((B2-25)-(A4*50)-(B4*40)-(C4*30)-(D4*20)-(E4*10)-(F4*5)-(G4*2.5)-(H4*1))/0.5)</f>
        <v>0</v>
      </c>
    </row>
  </sheetData>
  <sheetProtection/>
  <mergeCells count="1">
    <mergeCell ref="B2:E2"/>
  </mergeCells>
  <conditionalFormatting sqref="A4">
    <cfRule type="cellIs" priority="9" dxfId="8" operator="greaterThan" stopIfTrue="1">
      <formula>0</formula>
    </cfRule>
  </conditionalFormatting>
  <conditionalFormatting sqref="B4">
    <cfRule type="cellIs" priority="8" dxfId="7" operator="greaterThan" stopIfTrue="1">
      <formula>0</formula>
    </cfRule>
  </conditionalFormatting>
  <conditionalFormatting sqref="C4">
    <cfRule type="cellIs" priority="7" dxfId="6" operator="greaterThan" stopIfTrue="1">
      <formula>0</formula>
    </cfRule>
  </conditionalFormatting>
  <conditionalFormatting sqref="D4">
    <cfRule type="cellIs" priority="6" dxfId="5" operator="greaterThan" stopIfTrue="1">
      <formula>0</formula>
    </cfRule>
  </conditionalFormatting>
  <conditionalFormatting sqref="F4">
    <cfRule type="cellIs" priority="1" dxfId="0" operator="equal" stopIfTrue="1">
      <formula>0</formula>
    </cfRule>
    <cfRule type="cellIs" priority="5" dxfId="3" operator="greaterThan" stopIfTrue="1">
      <formula>0</formula>
    </cfRule>
  </conditionalFormatting>
  <conditionalFormatting sqref="G4">
    <cfRule type="cellIs" priority="4" dxfId="2" operator="greaterThan" stopIfTrue="1">
      <formula>0</formula>
    </cfRule>
  </conditionalFormatting>
  <conditionalFormatting sqref="H4:I4">
    <cfRule type="cellIs" priority="3" dxfId="1" operator="greaterThan" stopIfTrue="1">
      <formula>0</formula>
    </cfRule>
  </conditionalFormatting>
  <conditionalFormatting sqref="A4:E4 G4:I4">
    <cfRule type="cellIs" priority="2" dxfId="0" operator="equal" stopIfTrue="1">
      <formula>0</formula>
    </cfRule>
  </conditionalFormatting>
  <hyperlinks>
    <hyperlink ref="I1" location="Sommaire!A1" display="Retou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O I</dc:creator>
  <cp:keywords/>
  <dc:description/>
  <cp:lastModifiedBy>xavier</cp:lastModifiedBy>
  <cp:lastPrinted>2019-05-27T13:30:44Z</cp:lastPrinted>
  <dcterms:created xsi:type="dcterms:W3CDTF">2001-07-28T13:59:22Z</dcterms:created>
  <dcterms:modified xsi:type="dcterms:W3CDTF">2019-06-14T19:30:42Z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